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X:\ZIIN\MAUS\Veidlapas\2018\Excel veidlapas\ZVA lapai\"/>
    </mc:Choice>
  </mc:AlternateContent>
  <bookViews>
    <workbookView xWindow="0" yWindow="0" windowWidth="22260" windowHeight="12645"/>
  </bookViews>
  <sheets>
    <sheet name="VeidlApt" sheetId="4" r:id="rId1"/>
    <sheet name="Aprekini" sheetId="5" state="veryHidden" r:id="rId2"/>
  </sheets>
  <externalReferences>
    <externalReference r:id="rId3"/>
  </externalReferences>
  <definedNames>
    <definedName name="_xlnm._FilterDatabase" localSheetId="1" hidden="1">Aprekini!$Y$4:$Y$884</definedName>
    <definedName name="_xlnm._FilterDatabase" localSheetId="0" hidden="1">VeidlApt!$P$8:$P$888</definedName>
    <definedName name="Klienti">[1]!Table3[#Data]</definedName>
    <definedName name="_xlnm.Print_Area" localSheetId="0">VeidlApt!$A$1:$J$64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4" i="4" l="1"/>
  <c r="I27" i="4"/>
  <c r="H27" i="4"/>
  <c r="G27" i="4"/>
  <c r="B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4" i="5"/>
  <c r="D3" i="5"/>
  <c r="B7" i="5" a="1"/>
  <c r="B7" i="5"/>
  <c r="B13" i="5" s="1"/>
  <c r="B10" i="5" a="1"/>
  <c r="B10" i="5" l="1"/>
  <c r="B16" i="5" s="1"/>
  <c r="I19" i="4" l="1"/>
  <c r="B20" i="5"/>
  <c r="G37" i="4" l="1"/>
  <c r="H37" i="4"/>
  <c r="I37" i="4"/>
</calcChain>
</file>

<file path=xl/comments1.xml><?xml version="1.0" encoding="utf-8"?>
<comments xmlns="http://schemas.openxmlformats.org/spreadsheetml/2006/main">
  <authors>
    <author>Author</author>
  </authors>
  <commentList>
    <comment ref="B7" authorId="0" shapeId="0">
      <text>
        <r>
          <rPr>
            <b/>
            <sz val="9"/>
            <color indexed="81"/>
            <rFont val="Tahoma"/>
            <family val="2"/>
            <charset val="186"/>
          </rPr>
          <t>Author:</t>
        </r>
        <r>
          <rPr>
            <sz val="9"/>
            <color indexed="81"/>
            <rFont val="Tahoma"/>
            <family val="2"/>
            <charset val="186"/>
          </rPr>
          <t xml:space="preserve">
Array (CSE): pirmā cipara pozīcija
</t>
        </r>
      </text>
    </comment>
    <comment ref="B10" authorId="0" shapeId="0">
      <text>
        <r>
          <rPr>
            <b/>
            <sz val="9"/>
            <color indexed="81"/>
            <rFont val="Tahoma"/>
            <family val="2"/>
            <charset val="186"/>
          </rPr>
          <t>Author:</t>
        </r>
        <r>
          <rPr>
            <sz val="9"/>
            <color indexed="81"/>
            <rFont val="Tahoma"/>
            <family val="2"/>
            <charset val="186"/>
          </rPr>
          <t xml:space="preserve">
Array (CSE): atrod pirmā necipara pozīciju virknē</t>
        </r>
      </text>
    </comment>
    <comment ref="B16" authorId="0" shapeId="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List>
</comments>
</file>

<file path=xl/sharedStrings.xml><?xml version="1.0" encoding="utf-8"?>
<sst xmlns="http://schemas.openxmlformats.org/spreadsheetml/2006/main" count="10112" uniqueCount="4603">
  <si>
    <t>Rādītāja nosaukums</t>
  </si>
  <si>
    <t>Rindas kods</t>
  </si>
  <si>
    <t>A</t>
  </si>
  <si>
    <t>B</t>
  </si>
  <si>
    <r>
      <t>Kopējais preču apgrozījums</t>
    </r>
    <r>
      <rPr>
        <sz val="11"/>
        <color theme="1"/>
        <rFont val="Times New Roman"/>
        <family val="1"/>
        <charset val="186"/>
      </rPr>
      <t>, tai skaitā:</t>
    </r>
  </si>
  <si>
    <t>ekstemporāli izgatavotās zāles (izņemot citā aptiekā izgatavotās zāles)</t>
  </si>
  <si>
    <t>pārējās preces</t>
  </si>
  <si>
    <t>Ja aptiekai ir filiāle, realizācijas apgrozījumu norāda aptiekai kopā ar filiāli</t>
  </si>
  <si>
    <t>2. Realizācijas apgrozījums</t>
  </si>
  <si>
    <t>Vispārēja tipa aptiekas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</si>
  <si>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</si>
  <si>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</si>
  <si>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</si>
  <si>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</si>
  <si>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</si>
  <si>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</si>
  <si>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</si>
  <si>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aptiekas nosaukums</t>
  </si>
  <si>
    <t>1.7.</t>
  </si>
  <si>
    <t>licences numurs aptiekas atvēršanai (darbībai)</t>
  </si>
  <si>
    <t>tālrunis</t>
  </si>
  <si>
    <t>e-pasta adrese</t>
  </si>
  <si>
    <r>
      <t>Realizēts fiziskām personām bez PVN (</t>
    </r>
    <r>
      <rPr>
        <i/>
        <sz val="11"/>
        <color theme="1"/>
        <rFont val="Times New Roman"/>
        <family val="1"/>
        <charset val="186"/>
      </rPr>
      <t>euro</t>
    </r>
    <r>
      <rPr>
        <sz val="11"/>
        <color theme="1"/>
        <rFont val="Times New Roman"/>
        <family val="1"/>
        <charset val="186"/>
      </rPr>
      <t>)</t>
    </r>
  </si>
  <si>
    <r>
      <t>Realizēts juridiskām personām bez PVN (</t>
    </r>
    <r>
      <rPr>
        <i/>
        <sz val="11"/>
        <color theme="1"/>
        <rFont val="Times New Roman"/>
        <family val="1"/>
        <charset val="186"/>
      </rPr>
      <t>euro</t>
    </r>
    <r>
      <rPr>
        <sz val="11"/>
        <color theme="1"/>
        <rFont val="Times New Roman"/>
        <family val="1"/>
        <charset val="186"/>
      </rPr>
      <t>)</t>
    </r>
  </si>
  <si>
    <r>
      <t>PVN (</t>
    </r>
    <r>
      <rPr>
        <i/>
        <sz val="11"/>
        <color theme="1"/>
        <rFont val="Times New Roman"/>
        <family val="1"/>
        <charset val="186"/>
      </rPr>
      <t>euro</t>
    </r>
    <r>
      <rPr>
        <sz val="11"/>
        <color theme="1"/>
        <rFont val="Times New Roman"/>
        <family val="1"/>
        <charset val="186"/>
      </rPr>
      <t>)</t>
    </r>
  </si>
  <si>
    <r>
      <t>medikamenti</t>
    </r>
    <r>
      <rPr>
        <vertAlign val="superscript"/>
        <sz val="11"/>
        <color theme="1"/>
        <rFont val="Times New Roman"/>
        <family val="1"/>
        <charset val="186"/>
      </rPr>
      <t xml:space="preserve"> </t>
    </r>
    <r>
      <rPr>
        <sz val="11"/>
        <color theme="1"/>
        <rFont val="Times New Roman"/>
        <family val="1"/>
        <charset val="186"/>
      </rPr>
      <t>(lietošanai cilvēkiem)</t>
    </r>
  </si>
  <si>
    <t>1. Informācija par iesniedzēju</t>
  </si>
  <si>
    <t>Iesniedz aptiekas</t>
  </si>
  <si>
    <t>Zāļu valsts aģentūrai</t>
  </si>
  <si>
    <t>PĀRSKATS PAR APTIEKAS DARBĪBU</t>
  </si>
  <si>
    <t>3. Realizācijas apgrozījums</t>
  </si>
  <si>
    <t>Slēgta tipa aptiekas</t>
  </si>
  <si>
    <r>
      <t>Realizēts ārstniecības iestādei, kurā atrodas aptieka, bez PVN (</t>
    </r>
    <r>
      <rPr>
        <i/>
        <sz val="11"/>
        <color theme="1"/>
        <rFont val="Times New Roman"/>
        <family val="1"/>
        <charset val="186"/>
      </rPr>
      <t>euro</t>
    </r>
    <r>
      <rPr>
        <sz val="11"/>
        <color theme="1"/>
        <rFont val="Times New Roman"/>
        <family val="1"/>
        <charset val="186"/>
      </rPr>
      <t>)</t>
    </r>
  </si>
  <si>
    <r>
      <t>Realizēts citai ārstniecības iestādei bez PVN (</t>
    </r>
    <r>
      <rPr>
        <i/>
        <sz val="11"/>
        <color theme="1"/>
        <rFont val="Times New Roman"/>
        <family val="1"/>
        <charset val="186"/>
      </rPr>
      <t>euro</t>
    </r>
    <r>
      <rPr>
        <sz val="11"/>
        <color theme="1"/>
        <rFont val="Times New Roman"/>
        <family val="1"/>
        <charset val="186"/>
      </rPr>
      <t>)</t>
    </r>
  </si>
  <si>
    <t>medikamenti (lietošanai cilvēkiem)</t>
  </si>
  <si>
    <t>4. Piekrītu sniegto datu publiskošanai:</t>
  </si>
  <si>
    <t>5. Apliecinu, ka visa norādītā informācija ir pilnīga un patiesa</t>
  </si>
  <si>
    <t>(vārds, uzvārds, paraksts*)</t>
  </si>
  <si>
    <t>(paraksta persona, kurai ir komersanta pārstāvības tiesības)</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</si>
  <si>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</si>
  <si>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</si>
  <si>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</si>
  <si>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</si>
  <si>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</si>
  <si>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virkne sākot no pirmā cipara:</t>
  </si>
  <si>
    <t>LICENCES_NR</t>
  </si>
  <si>
    <t>APTIEKAS_IPASNIEKS</t>
  </si>
  <si>
    <t>APTIEKA</t>
  </si>
  <si>
    <t>JURID_ADRESE</t>
  </si>
  <si>
    <t>APTIEKAS_VADITAJS</t>
  </si>
  <si>
    <t>APTIEKAS_ADRESE</t>
  </si>
  <si>
    <t>IP_TELEFONS</t>
  </si>
  <si>
    <t>IP_FAX</t>
  </si>
  <si>
    <t>IP_WEB</t>
  </si>
  <si>
    <t>IP_EPASTS</t>
  </si>
  <si>
    <t>APN-026/7</t>
  </si>
  <si>
    <t>Sabiedrība ar ierobežotu atbildību "Rīgas Austrumu klīniskā universitātes slimnīca" (40003951628)</t>
  </si>
  <si>
    <t>Sabiedrības ar ierobežotu atbildību "Rīgas Austrumu klīniskā universitātes slimnīca" stacionāra "Latvijas Onkoloģijas centrs" slēgta tipa aptiekas filiāle</t>
  </si>
  <si>
    <t>Hipokrāta iela 2, Rīga, LV-1038, Latvija</t>
  </si>
  <si>
    <t>Svetlana Listova</t>
  </si>
  <si>
    <t>Linezera iela- 6, Rīga, LV-1006, Latvija</t>
  </si>
  <si>
    <t>t: 67042400</t>
  </si>
  <si>
    <t xml:space="preserve"> f:67042786</t>
  </si>
  <si>
    <t>www.aslimnica.lv</t>
  </si>
  <si>
    <t>aslimnica@aslimnica.lv</t>
  </si>
  <si>
    <t>APN-192/6</t>
  </si>
  <si>
    <t>Sabiedrība ar ierobežotu atbildību “RUMIS” (42103003713)</t>
  </si>
  <si>
    <t>Sabiedrība ar ierobežotu atbildību “RUMIS” Māras aptiekas filiāle Cīravā</t>
  </si>
  <si>
    <t>Atmodas iela 24, Aizpute, LV-3456, Latvija</t>
  </si>
  <si>
    <t>Tatjana Rutkaste</t>
  </si>
  <si>
    <t>"Bērnudārzs", Cīrava, Cīravas, LV-3448, Latvija</t>
  </si>
  <si>
    <t>t: 63448113</t>
  </si>
  <si>
    <t xml:space="preserve"> f:63448113</t>
  </si>
  <si>
    <t>rutkastej@apollo.lv</t>
  </si>
  <si>
    <t>AP-619/4</t>
  </si>
  <si>
    <t>Sabiedrība  ar ierobežotu atbildību “APTIEKA DIKĻI” (44103013739)</t>
  </si>
  <si>
    <t>Sabiedrība ar ierobežotu atbildību “APTIEKA DIKĻI” aptiekas filiāle "Puikule"</t>
  </si>
  <si>
    <t>"Skaras", Dikļi, Dikļu, LV-4223, Latvija</t>
  </si>
  <si>
    <t>Malda Mencena*</t>
  </si>
  <si>
    <t>Ābeles-13, Puikule, Brīvzemnieku, LV-4063, Latvija</t>
  </si>
  <si>
    <t>t: 4241455</t>
  </si>
  <si>
    <t xml:space="preserve"> f:4241455</t>
  </si>
  <si>
    <t>aptiekadikli@inbox.lv</t>
  </si>
  <si>
    <t>APN-093/8</t>
  </si>
  <si>
    <t>SIA "MAIJA APTIEKA" (48503023033)</t>
  </si>
  <si>
    <t>SIA "MAIJA APTIEKA" aptiekas filiāle "Alsungas aptieka"</t>
  </si>
  <si>
    <t>Jāņa Rozentāla iela 20-55, Saldus, Saldus, LV-3801, Latvija</t>
  </si>
  <si>
    <t>Aiga Zariņa</t>
  </si>
  <si>
    <t>Skolas iela 7, Alsunga, LV-3306, Latvija</t>
  </si>
  <si>
    <t>t: 29363153</t>
  </si>
  <si>
    <t xml:space="preserve"> f:63350065</t>
  </si>
  <si>
    <t>maijaaptieka@inbox.lv</t>
  </si>
  <si>
    <t>AP-441/7</t>
  </si>
  <si>
    <t>AS “SENTOR FARM APTIEKAS” (55403012521)</t>
  </si>
  <si>
    <t>AS “SENTOR FARM APTIEKAS” Mēness aptiekas - 8 filiāle "Liepna"</t>
  </si>
  <si>
    <t>Mūkusalas iela 41 B, Rīga, LV-1004, Latvija</t>
  </si>
  <si>
    <t>Maira Ulase</t>
  </si>
  <si>
    <t>"Muiža", Liepna, Liepnas, LV-4354, Latvija</t>
  </si>
  <si>
    <t>t: 67676666, 26540432</t>
  </si>
  <si>
    <t xml:space="preserve"> f:67617805, 67676666</t>
  </si>
  <si>
    <t>www.aptiekasf.lv</t>
  </si>
  <si>
    <t>svetlana@aptiekasf.lv</t>
  </si>
  <si>
    <t>APN-542/5</t>
  </si>
  <si>
    <t>Sabiedrības ar ierobežotu atbildību “CERĪBA A.G.” (49503001800)</t>
  </si>
  <si>
    <t>Sabiedrības ar ierobežotu atbildību “CERĪBA A.G.” Nītaures aptiekas filiāle</t>
  </si>
  <si>
    <t>"Elkšņi", Nītaure, Nītaures, LV-4112, Latvija</t>
  </si>
  <si>
    <t>Gunta Pētersone</t>
  </si>
  <si>
    <t>"Gundegas-1", Skujene, Skujenes, LV-4143, Latvija</t>
  </si>
  <si>
    <t>t: 64144289</t>
  </si>
  <si>
    <t>ceribaag@inbox.lv</t>
  </si>
  <si>
    <t>AP-822/2</t>
  </si>
  <si>
    <t>Sabiedrība ar ierobežotu atbildību “APES APTIEKA” (43202006046)</t>
  </si>
  <si>
    <t>Sabiedrība ar ierobežotu atbildību “APES APTIEKA” Apes aptiekas filiāle "Trapene"</t>
  </si>
  <si>
    <t>Pasta iela 6, Ape, LV- 4337, Latvija</t>
  </si>
  <si>
    <t>Lucija Osipova</t>
  </si>
  <si>
    <t>"Pagastnams", Trapene, Trapenes, LV-4337, Latvija</t>
  </si>
  <si>
    <t>t: 64355517</t>
  </si>
  <si>
    <t xml:space="preserve"> f:64355517</t>
  </si>
  <si>
    <t>apes_aptieka@inbox.lv</t>
  </si>
  <si>
    <t>AP-791/6</t>
  </si>
  <si>
    <t>Sabiedrība ar ierobežotu atbildību “FARMA-SANTA” (40003193535)</t>
  </si>
  <si>
    <t>Sabiedrības ar ierobežotu atbildību “FARMA-SANTA” Piņķu aptiekas filiāle</t>
  </si>
  <si>
    <t>Mellužu prospekts 42, Jūrmala, LV-2008, Latvija</t>
  </si>
  <si>
    <t>Iveta Līdumniece</t>
  </si>
  <si>
    <t>Liepu aleja 15A, Babīte, Babītes, LV-2101, Latvija</t>
  </si>
  <si>
    <t>t: 67767376, 29159095</t>
  </si>
  <si>
    <t xml:space="preserve"> f:67767376</t>
  </si>
  <si>
    <t>melluzuaptieka@apollo.lv</t>
  </si>
  <si>
    <t>AP-525/5</t>
  </si>
  <si>
    <t>Individuālais komersants “KUPRAVAS APTIEKA” (43202005271)</t>
  </si>
  <si>
    <t>Individuālais komersants “KUPRAVAS APTIEKA” aptiekas filiāle</t>
  </si>
  <si>
    <t>Rūpnīcas iela 4, Kuprava, Kupravas, LV-4582, Latvija</t>
  </si>
  <si>
    <t>Alina Korne</t>
  </si>
  <si>
    <t>Jaunā iela 21-4, Vīksna, Vīksnas, LV-4580, Latvija</t>
  </si>
  <si>
    <t>t: 64521310, 26159481</t>
  </si>
  <si>
    <t>APN-067/7</t>
  </si>
  <si>
    <t>Sabiedrība ar ierobežotu atbildību “UNION MED” (44103005163)</t>
  </si>
  <si>
    <t>Sabiedrība ar ierobežotu atbildību “UNION MED” aptiekas filiāle "Trikāta"</t>
  </si>
  <si>
    <t>Baznīcas laukums 6, Smiltene, LV-4729, Latvija</t>
  </si>
  <si>
    <t>Elita Beļicka</t>
  </si>
  <si>
    <t>Nākotnes iela 2, Trikāta, Trikātas, LV-4731, Latvija</t>
  </si>
  <si>
    <t>t: 64772113, 64772112</t>
  </si>
  <si>
    <t xml:space="preserve"> f:64772113</t>
  </si>
  <si>
    <t>unionmed@apollo.lv</t>
  </si>
  <si>
    <t>AP-529/4</t>
  </si>
  <si>
    <t>SIA “Brocēnu aptieka” (48502004124)</t>
  </si>
  <si>
    <t>SIA "Brocēnu aptieka" Blīdenes filiāle</t>
  </si>
  <si>
    <t>Skolas iela 7, Brocēni, LV -3851, Latvija</t>
  </si>
  <si>
    <t>Sarmīte Freiberga</t>
  </si>
  <si>
    <t>"Ievas", -, Blīdenes, LV-3852, Latvija</t>
  </si>
  <si>
    <t>t: 63865062</t>
  </si>
  <si>
    <t xml:space="preserve"> f:63865062</t>
  </si>
  <si>
    <t>brocenuaptieka@apollo.lv</t>
  </si>
  <si>
    <t>SIA "Brocēnu aptieka" Remtes filiāle</t>
  </si>
  <si>
    <t>"Vīnkalni", Remte, Remtes, LV-3871, Latvija</t>
  </si>
  <si>
    <t>APN-354/10</t>
  </si>
  <si>
    <t>Sabiedrība ar ierobežotu atbildību “SALDUS ZAĻĀ APTIEKA” (48503005061)</t>
  </si>
  <si>
    <t>Sabiedrība ar ierobežotu atbildību “SALDUS ZAĻĀ APTIEKA” aptiekas Satiķu filiāle</t>
  </si>
  <si>
    <t>Lielā iela 15, Saldus, LV-3801, Latvija</t>
  </si>
  <si>
    <t>Lauma Bolšteina</t>
  </si>
  <si>
    <t>"Atvari", Satiķi, Gaiķu, LV-3873, Latvija</t>
  </si>
  <si>
    <t>t: 63821037,63807058</t>
  </si>
  <si>
    <t xml:space="preserve"> f:63807059</t>
  </si>
  <si>
    <t>zalaaptieka@apollo.lv</t>
  </si>
  <si>
    <t>APN-598/6</t>
  </si>
  <si>
    <t>SIA “LATVIJAS APTIEKA” (40003094510)</t>
  </si>
  <si>
    <t>SIA “LATVIJAS APTIEKA” Latvijas aptiekas 12 filiāle Ēvelē</t>
  </si>
  <si>
    <t>Rūpnīcu iela 5, Olaine, LV-2114, Latvija</t>
  </si>
  <si>
    <t>Solvita Stulpiņa</t>
  </si>
  <si>
    <t>"Stienūži", -, Ēveles, LV-4712, Latvija</t>
  </si>
  <si>
    <t>t: 29259728, 67013773</t>
  </si>
  <si>
    <t xml:space="preserve"> f:67518241</t>
  </si>
  <si>
    <t>www.latvijasaptiekas.lv</t>
  </si>
  <si>
    <t>ilmars@eaptieka.lv</t>
  </si>
  <si>
    <t>SIA “LATVIJAS APTIEKA” Latvijas aptiekas 12 filiāle Burtniekos</t>
  </si>
  <si>
    <t>Jaunatnes iela 15A-13, Burtnieki, Burtnieku, LV-4206, Latvija</t>
  </si>
  <si>
    <t>APN-291/6</t>
  </si>
  <si>
    <t>Sabiedrība  ar ierobežotu atbildību “NIGELLA” (44102014718)</t>
  </si>
  <si>
    <t>Sabiedrība ar ierobežotu atbildību “NIGELLA” Pārgaujas aptiekas filiāle Rencēnos</t>
  </si>
  <si>
    <t>Stacijas iela 11, Valmiera, LV-4201, Latvija</t>
  </si>
  <si>
    <t>Gunita Bole-Melgaile</t>
  </si>
  <si>
    <t>Valmieras iela 12, Rencēni, Rencēnu, LV-4232, Latvija</t>
  </si>
  <si>
    <t>t: 64222993, 64281562</t>
  </si>
  <si>
    <t xml:space="preserve"> f:64281662</t>
  </si>
  <si>
    <t>sianigella@tvnet.lv</t>
  </si>
  <si>
    <t>AP-018/4</t>
  </si>
  <si>
    <t>SIA “PILSĒTAS APTIEKA” (44103007766)</t>
  </si>
  <si>
    <t>SIA “PILSĒTAS APTIEKA” aptiekas filiāle</t>
  </si>
  <si>
    <t>Rīgas iela 16, Valmiera, LV-4201, Latvija</t>
  </si>
  <si>
    <t>Maija Dzene</t>
  </si>
  <si>
    <t>Draudzības iela 12A, Valmiermuiža, Valmieras, LV-4219, Latvija</t>
  </si>
  <si>
    <t>t: 64281160</t>
  </si>
  <si>
    <t xml:space="preserve"> f:64281159</t>
  </si>
  <si>
    <t>pilsetas.aptieka@tvnet.lv</t>
  </si>
  <si>
    <t>AP-325/5</t>
  </si>
  <si>
    <t>Sabiedrība ar ierobežotu atbildību "RENDOLS" (49202001819)</t>
  </si>
  <si>
    <t>Sabiedrības ar ierobežotu atbildību "RENDOLS" Ligitas Kalniņas privātaptiekas Smārdes filiāle</t>
  </si>
  <si>
    <t>Pils iela 8, Tukums, LV-3100, Latvija</t>
  </si>
  <si>
    <t>Ligita Kalniņa</t>
  </si>
  <si>
    <t>Jaunā iela 9, Smārde, Smārdes, LV-3129, Latvija</t>
  </si>
  <si>
    <t>t: 63122341,63124307</t>
  </si>
  <si>
    <t xml:space="preserve"> f:63181213</t>
  </si>
  <si>
    <t>privataptieka@tukums.parks.lv</t>
  </si>
  <si>
    <t>APN-865/2</t>
  </si>
  <si>
    <t>SIA “RETĒJS” (42103017408)</t>
  </si>
  <si>
    <t>Sabiedrības  ar ierobežotu atbildību “RETĒJS” Liepājas Centra aptiekas filiāle "Bārta"</t>
  </si>
  <si>
    <t>Kārļa Zāles laukums 6, Liepāja, LV-3401, Latvija</t>
  </si>
  <si>
    <t>Inese Vīriņa</t>
  </si>
  <si>
    <t>"Ambulance", -, Bārtas, LV-3482, Latvija</t>
  </si>
  <si>
    <t>t: 63423458, 24628154</t>
  </si>
  <si>
    <t xml:space="preserve"> f:63423458</t>
  </si>
  <si>
    <t>retejs@inbox.lv</t>
  </si>
  <si>
    <t>APN-549/4</t>
  </si>
  <si>
    <t>Sabiedrība ar ierobežotu atbildību “ANĪSS V.K.” (43202004986)</t>
  </si>
  <si>
    <t>Sabiedrības ar ierobežotu atbildību “ANĪSS V.K.” Lejas aptiekas filiāle Druvienā</t>
  </si>
  <si>
    <t>Ābeļu iela 7, Gulbene, LV-4401, Latvija</t>
  </si>
  <si>
    <t>Vita Krūmiņa</t>
  </si>
  <si>
    <t>Pagastmāja, Druviena, Druvienas, LV-4426, Latvija</t>
  </si>
  <si>
    <t>t: 64471759, 29164774</t>
  </si>
  <si>
    <t xml:space="preserve"> f:64471759</t>
  </si>
  <si>
    <t>lejas.aptieka@gmail.com</t>
  </si>
  <si>
    <t>APN-573/8</t>
  </si>
  <si>
    <t>AS “SENTOR FARM APTIEKAS” aptiekas "Brīnumzālīte" filiāle Rankā</t>
  </si>
  <si>
    <t>Anrīda Rumpīte</t>
  </si>
  <si>
    <t>"Doktorāts", Ranka, Rankas, LV-4416, Latvija</t>
  </si>
  <si>
    <t>AP-553/4</t>
  </si>
  <si>
    <t>Sabiedrība ar ierobežotu atbildību “Jelgavas pils aptieka” (40003201175)</t>
  </si>
  <si>
    <t>Sabiedrība ar ierobežotu atbildību “Jelgavas pils aptieka” Līvbērzes filiāle</t>
  </si>
  <si>
    <t>Akadēmijas iela 2, Jelgava, LV-3001, Latvija</t>
  </si>
  <si>
    <t>Dina Kurzemniece</t>
  </si>
  <si>
    <t>Jelgavas iela 19, Līvbērze, Līvbērzes, LV-3014, Latvija</t>
  </si>
  <si>
    <t>t: 29193133</t>
  </si>
  <si>
    <t xml:space="preserve"> f:63082944</t>
  </si>
  <si>
    <t>birojs@pilsaptiekas.lv</t>
  </si>
  <si>
    <t>Sabiedrība ar ierobežotu atbildību “Jelgavas pils aptieka” Valgundes filiāle</t>
  </si>
  <si>
    <t>Celtnieku iela 41-1, Valgunde, Valgundes, LV-3017, Latvija</t>
  </si>
  <si>
    <t>AP-220/5</t>
  </si>
  <si>
    <t>Sabiedrības ar ierobežotu atbildību “INULEKS” (43603016526)</t>
  </si>
  <si>
    <t>Sabiedrības ar ierobežotu atbildību “INULEKS” Galma aptiekas filiāle "Zaļenieki"</t>
  </si>
  <si>
    <t>Lielā iela 12-1, Jelgava, LV-3001, Latvija</t>
  </si>
  <si>
    <t>Sandra  Saulīte</t>
  </si>
  <si>
    <t>Zaļenieku kultūras nams, Zaļenieki, Zaļenieku, LV-3011, Latvija</t>
  </si>
  <si>
    <t>t: 63021752</t>
  </si>
  <si>
    <t xml:space="preserve"> f:63021746</t>
  </si>
  <si>
    <t>galma@aptinfo.lv</t>
  </si>
  <si>
    <t>APN-900/1</t>
  </si>
  <si>
    <t>IK "Kocēnu aptieka" (44102036128)</t>
  </si>
  <si>
    <t>IK "Kocēnu aptieka" aptiekas filiāle "Zilaiskalns"</t>
  </si>
  <si>
    <t>Stacijas iela 14-44, Valmiera, LV4201, Latvija</t>
  </si>
  <si>
    <t>Baiba Bisniece</t>
  </si>
  <si>
    <t>Kultūras iela 13, Zilaiskalns, Zilākalna, LV-4222, Latvija</t>
  </si>
  <si>
    <t>t: 26401083</t>
  </si>
  <si>
    <t xml:space="preserve"> f:64229051</t>
  </si>
  <si>
    <t>APN-457/6</t>
  </si>
  <si>
    <t>SIA “A Aptiekas” (40003723815)</t>
  </si>
  <si>
    <t>SIA “A Aptiekas” A Aptiekas 77 Inciema filiāle</t>
  </si>
  <si>
    <t>Ulbrokas iela 23, Rīga, LV-1021, Latvija</t>
  </si>
  <si>
    <t>Dace Zvīgule</t>
  </si>
  <si>
    <t>Anšlava Eglīša iela 5, Inciems, Krimuldas, LV-2145, Latvija</t>
  </si>
  <si>
    <t>t: 67718700; 67718726</t>
  </si>
  <si>
    <t xml:space="preserve"> f:67718789</t>
  </si>
  <si>
    <t>www.aaptieka.lv</t>
  </si>
  <si>
    <t>APN- 370/6</t>
  </si>
  <si>
    <t>Sabiedrība ar ierobežotu atbildību “KOLIBRI AD” (45402008832)</t>
  </si>
  <si>
    <t>Sabiedrība ar ierobežotu atbildību “KOLIBRI AD” aptiekas filiāle Varieši</t>
  </si>
  <si>
    <t>Viestura iela 10, Jēkabpils, LV-5201, Latvija</t>
  </si>
  <si>
    <t>Dace Gaffe</t>
  </si>
  <si>
    <t>Varieši 4-7, Varieši, Variešu, LV-5236, Latvija</t>
  </si>
  <si>
    <t>t: 65235853</t>
  </si>
  <si>
    <t xml:space="preserve"> f:65233314</t>
  </si>
  <si>
    <t>kolibri.ad@inbox.lv</t>
  </si>
  <si>
    <t>Sabiedrība ar ierobežotu atbildību “SALDUS ZAĻĀ APTIEKA” aptiekas Kabiles filiāle</t>
  </si>
  <si>
    <t>"Spārītes", Kabile, Kabiles, LV-3314, Latvija</t>
  </si>
  <si>
    <t>SIA "MAIJA APTIEKA" aptiekas Laidu filiāle</t>
  </si>
  <si>
    <t>"Bitītes", Laidi, Laidu, LV-3317, Latvija</t>
  </si>
  <si>
    <t>SIA "MAIJA APTIEKA" aptiekas Snēpeles filiāle</t>
  </si>
  <si>
    <t>"Pagastmāja", Snēpele, Snēpeles, LV-3328, Latvija</t>
  </si>
  <si>
    <t>Sabiedrība ar ierobežotu atbildību “SALDUS ZAĻĀ APTIEKA” aptiekas Turlavas filiāle</t>
  </si>
  <si>
    <t>Selgas-12, Turlava, Turlavas, LV-3329, Latvija</t>
  </si>
  <si>
    <t>Sabiedrība ar ierobežotu atbildību “SALDUS ZAĻĀ APTIEKA” Saldus Zaļās aptiekas Vārmes filiāle</t>
  </si>
  <si>
    <t>"Madaras" -14, Vārme, Vārmes, LV-3333, Latvija</t>
  </si>
  <si>
    <t>AP-337/5</t>
  </si>
  <si>
    <t>SIA “A Aptiekas” A Aptiekas 85 filiāle</t>
  </si>
  <si>
    <t>Inese Krūmiņa</t>
  </si>
  <si>
    <t>Ķeguma iela 8-1, Rembate, Rembates, LV-5016, Latvija</t>
  </si>
  <si>
    <t>t: 67718700; 67718787</t>
  </si>
  <si>
    <t xml:space="preserve"> f:67718780</t>
  </si>
  <si>
    <t>www.apotheka.lv</t>
  </si>
  <si>
    <t>janis.kulins@magnum.lv</t>
  </si>
  <si>
    <t>AP-058/5</t>
  </si>
  <si>
    <t>Sabiedrība  ar ierobežotu atbildību “MĀRAS APTIEKA” (40003253016)</t>
  </si>
  <si>
    <t>Sabiedrība ar ierobežotu atbildību “MĀRAS APTIEKA” Māras aptiekas Lielvārdē filiāle Lēdmanē</t>
  </si>
  <si>
    <t>Raiņa iela 5, Lielvārde, LV-5070, Latvija</t>
  </si>
  <si>
    <t>Lāsma Krūmiņa</t>
  </si>
  <si>
    <t>"Jaunšinkas", Lēdmane, Lēdmanes, LV-5011, Latvija</t>
  </si>
  <si>
    <t>t: 65057517, 26559448</t>
  </si>
  <si>
    <t xml:space="preserve"> f:65057517</t>
  </si>
  <si>
    <t>lasma.krumina@oic.lv</t>
  </si>
  <si>
    <t>APN-417/5</t>
  </si>
  <si>
    <t>Sabiedrība ar ierobežotu atbildību “LIMBAŽU APTIEKA” (44103012343)</t>
  </si>
  <si>
    <t>Sabiedrība ar ierobežotu atbildību “LIMBAŽU APTIEKA” aptiekas filiāle "Pāle"</t>
  </si>
  <si>
    <t>Burtnieku iela 1, Limbaži, LV-4001, Latvija</t>
  </si>
  <si>
    <t>Rudīte Zvīgule</t>
  </si>
  <si>
    <t>Tempļi, Pāle, Pāles, LV-4052, Latvija</t>
  </si>
  <si>
    <t>t: 64070113, 64070112</t>
  </si>
  <si>
    <t xml:space="preserve"> f:64070166</t>
  </si>
  <si>
    <t>ilona@limbazi.apollo.lv</t>
  </si>
  <si>
    <t>APN-885/4</t>
  </si>
  <si>
    <t>Sabiedrība ar ierobežotu atbildību "LAURIS K" (41503055552)</t>
  </si>
  <si>
    <t>Sabiedrība ar ierobežotu atbildību "LAURIS K" aptiekas filiāle Rudzātos</t>
  </si>
  <si>
    <t>Stacijas iela 7, Līvāni, LV-5316, Latvija</t>
  </si>
  <si>
    <t>Marija Kārkle</t>
  </si>
  <si>
    <t>Miera iela 4, Rudzāti, Rudzātu, LV-5328, Latvija</t>
  </si>
  <si>
    <t>t: 26157388, 65341212</t>
  </si>
  <si>
    <t xml:space="preserve"> f:65341212</t>
  </si>
  <si>
    <t>aptiekalk@inbox.lv</t>
  </si>
  <si>
    <t>APN-845/5</t>
  </si>
  <si>
    <t>Sabiedrības ar ierobežotu atbildību  “BRUTUSS” (45403006862)</t>
  </si>
  <si>
    <t>Sabiedrības ar ierobežotu atbildību “BRUTUSS” aptiekas filiāle "Dzelzava"</t>
  </si>
  <si>
    <t>Rīgas iela 7, Cesvaine, LV-4871, Latvija</t>
  </si>
  <si>
    <t>Ilona Kalviša</t>
  </si>
  <si>
    <t>Kļavu iela 1, Dzelzava, Dzelzavas, LV-4873, Latvija</t>
  </si>
  <si>
    <t>t: 64852277</t>
  </si>
  <si>
    <t xml:space="preserve"> f:64852277</t>
  </si>
  <si>
    <t>apt_brutuss@inbox.lv</t>
  </si>
  <si>
    <t>AS “SENTOR FARM APTIEKAS” aptiekas "Brīnumzālīte" filiāle Jaunkalsnavā</t>
  </si>
  <si>
    <t>Ceriņu iela 1, Jaunkalsnava, Kalsnavas, LV-4860, Latvija</t>
  </si>
  <si>
    <t>AP-198/4</t>
  </si>
  <si>
    <t>Sabiedrība ar ierobežotu atbildību  “ALĪNA PLUS” (45403006063)</t>
  </si>
  <si>
    <t>Sabiedrība ar ierobežotu atbildību “ALĪNA PLUS” Priežu aptiekas filiāle Kusā</t>
  </si>
  <si>
    <t>Rūpniecības iela 20-9, Madona, LV-4801, Latvija</t>
  </si>
  <si>
    <t>Sarmīte Smilga</t>
  </si>
  <si>
    <t>Melioratoru iela 3, Kusa, Aronas, LV-4847, Latvija</t>
  </si>
  <si>
    <t>t: 64807434, 29160863</t>
  </si>
  <si>
    <t xml:space="preserve"> f:64807435</t>
  </si>
  <si>
    <t>priezuaptieka@apollo.lv</t>
  </si>
  <si>
    <t>APN-562/4</t>
  </si>
  <si>
    <t>SIA "Īrisi" (45402005944)</t>
  </si>
  <si>
    <t>SIA "Īrisi" Barkavas aptiekas Ļaudonas filiāle</t>
  </si>
  <si>
    <t>Jaunā iela 2, Barkava, Barkavas, LV-4834, Latvija</t>
  </si>
  <si>
    <t>Ilze Krīgale</t>
  </si>
  <si>
    <t>Avotu iela 3, Ļaudona, Ļaudonas, LV-4862, Latvija</t>
  </si>
  <si>
    <t>t: 64836797, 29193792</t>
  </si>
  <si>
    <t xml:space="preserve"> f:64836797</t>
  </si>
  <si>
    <t>barkavas@aptinfo.lv</t>
  </si>
  <si>
    <t>Sabiedrība ar ierobežotu atbildību “ALĪNA PLUS” Priežu aptiekas filiāle Mārcienā</t>
  </si>
  <si>
    <t>Jaunā iela 1, Mārciena, Mārcienas, LV-4852, Latvija</t>
  </si>
  <si>
    <t>AP-332/5</t>
  </si>
  <si>
    <t>AS “SENTOR FARM APTIEKAS” aptiekas "Saules lāse" Praulienas filiāle</t>
  </si>
  <si>
    <t>Valentīna Dāboliņa</t>
  </si>
  <si>
    <t>Kalna iela 2, Prauliena, Praulienas, LV-4825, Latvija</t>
  </si>
  <si>
    <t xml:space="preserve"> f:67869026</t>
  </si>
  <si>
    <t>APN-254/6</t>
  </si>
  <si>
    <t>SIA “RETĒJS” Dārtas aptiekas filiāle "Nīca"</t>
  </si>
  <si>
    <t>Daiga Virba</t>
  </si>
  <si>
    <t>Skolas iela 5, Nīca, Nīca, LV-3473, Latvija</t>
  </si>
  <si>
    <t>AP-380/3</t>
  </si>
  <si>
    <t>SIA “LORO CONTO” (40002003035)</t>
  </si>
  <si>
    <t>SIA “LORO CONTO” aptiekas filiāle</t>
  </si>
  <si>
    <t>Zemgales iela 29, Olaine, LV-2114, Latvija</t>
  </si>
  <si>
    <t>Leontīna Sakne</t>
  </si>
  <si>
    <t>"Zeiferti", Jaunolaine, Olaines, LV-2127, Latvija</t>
  </si>
  <si>
    <t>t: 67966666</t>
  </si>
  <si>
    <t xml:space="preserve"> f:67966666</t>
  </si>
  <si>
    <t>loroconto@mail.lainnet.lv</t>
  </si>
  <si>
    <t>AP-340/3</t>
  </si>
  <si>
    <t>SIA “STRAUPES APTIEKA" (44102011872)</t>
  </si>
  <si>
    <t>SIA “STRAUPES APTIEKA” aptiekas filiāle "Brasla"</t>
  </si>
  <si>
    <t>"Upkalni", Plācis, Straupes, LV-4152, Latvija</t>
  </si>
  <si>
    <t>Ligita Medne</t>
  </si>
  <si>
    <t>"Braslas-1", -, Straupes, LV-4152, Latvija</t>
  </si>
  <si>
    <t>t: 64132272</t>
  </si>
  <si>
    <t xml:space="preserve"> f:64132272</t>
  </si>
  <si>
    <t>ligita.medne@apollo.lv</t>
  </si>
  <si>
    <t>SIA “STRAUPES APTIEKA”  aptiekas filiāle "Stalbe"</t>
  </si>
  <si>
    <t>"Iktes", Stalbe, Stalbes, LV-4151, Latvija</t>
  </si>
  <si>
    <t>AP-744/5</t>
  </si>
  <si>
    <t>Sabiedrība  ar ierobežotu atbildību “LAPA 1” (42103017925)</t>
  </si>
  <si>
    <t>Sabiedrības ar ierobežotu atbildību “LAPA 1” A Aptiekas 91 filiāle Vērgale</t>
  </si>
  <si>
    <t>Ulbrokas iela 23, Rīga, LV-3401, Latvija</t>
  </si>
  <si>
    <t>Inese Ļaudama</t>
  </si>
  <si>
    <t>"Sudrabi-1", Vērgale, Vērgales, LV-3463, Latvija</t>
  </si>
  <si>
    <t>t: 67718726</t>
  </si>
  <si>
    <t>sandra.veidemane@apotheka.lv</t>
  </si>
  <si>
    <t>APN-098/10</t>
  </si>
  <si>
    <t>SIA “SAULES APTIEKA” (40003373494)</t>
  </si>
  <si>
    <t>SIA “SAULES APTIEKA” Saules aptiekas 10 filiāle Vietalvā</t>
  </si>
  <si>
    <t>Ojāra Vācieša iela 13, Rīga, LV-1004, Latvija</t>
  </si>
  <si>
    <t>Anita Pozņaka</t>
  </si>
  <si>
    <t>"Avenes", Vietalva, Vietalvas, LV-5109, Latvija</t>
  </si>
  <si>
    <t>t: 67805100</t>
  </si>
  <si>
    <t xml:space="preserve"> f:67805101</t>
  </si>
  <si>
    <t>www.saulesaptieka.lv</t>
  </si>
  <si>
    <t>administracija@saulesaptieka.lv</t>
  </si>
  <si>
    <t>AP-289/2</t>
  </si>
  <si>
    <t>Sabiedrība ar ierobežotu atbildību “PREIĻU AINAVA” (41503015155)</t>
  </si>
  <si>
    <t>Sabiedrība ar ierobežotu atbildību “PREIĻU AINAVA” aptiekas “Ainava” filiāle "Aizkalne"</t>
  </si>
  <si>
    <t>Miera iela 1B, Preiļi, LV-5301, Latvija</t>
  </si>
  <si>
    <t>Valentīna Mūrniece</t>
  </si>
  <si>
    <t>Dārzu iela 2-1, Aizkalne, Aizkalnes, LV-5305, Latvija</t>
  </si>
  <si>
    <t>t: t. 653-22527</t>
  </si>
  <si>
    <t xml:space="preserve"> f:f. 653-22527</t>
  </si>
  <si>
    <t>ainavap@inbox.lv</t>
  </si>
  <si>
    <t>AP-590/3</t>
  </si>
  <si>
    <t>Sabiedrības ar ierobežotu atbildību “PRIMULA B” (52402004731)</t>
  </si>
  <si>
    <t>Sabiedrības ar ierobežotu atbildību “PRIMULA B” Ievas aptiekas Kaunatas filiāle</t>
  </si>
  <si>
    <t>Zemnieku iela 50-3, Rēzekne, LV-4601, Latvija</t>
  </si>
  <si>
    <t>Marija Belaja</t>
  </si>
  <si>
    <t>Rāznas iela 20, Kaunata, Kaunatas, LV-4622, Latvija</t>
  </si>
  <si>
    <t>t: 64622048</t>
  </si>
  <si>
    <t xml:space="preserve"> f:64622048</t>
  </si>
  <si>
    <t>ievas_aptieka@inbox.lv</t>
  </si>
  <si>
    <t>AP-413/5</t>
  </si>
  <si>
    <t>IK "Ciskādu aptieka" (52402017651)</t>
  </si>
  <si>
    <t>IK "Ciskādu aptieka" aptiekas filiāle Lūznavā</t>
  </si>
  <si>
    <t>Aptiekas iela 5, Ciskādi, Sakstagala, LV-4638, Latvija</t>
  </si>
  <si>
    <t>Inta Daugule*</t>
  </si>
  <si>
    <t>Jaunatnes iela 1-37, Lūznava, Lūznavas, LV-4627, Latvija</t>
  </si>
  <si>
    <t>t: 64640806, 26306743</t>
  </si>
  <si>
    <t xml:space="preserve"> f:64640806</t>
  </si>
  <si>
    <t>inta_daugule@inbox.lv</t>
  </si>
  <si>
    <t>APN-353/15</t>
  </si>
  <si>
    <t>SIA “A Aptiekas” A Aptiekas 54  Ružinas filiāle</t>
  </si>
  <si>
    <t>Sandra Svikle</t>
  </si>
  <si>
    <t>Ezera iela 30, Vecružina, Silmalas, LV-4630, Latvija</t>
  </si>
  <si>
    <t>Sabiedrība ar ierobežotu atbildību “RETĒJS” Liepājas Centra aptiekas filiāles "Dunika"</t>
  </si>
  <si>
    <t>"Līvas", -, Dunikas, LV-3480, Latvija</t>
  </si>
  <si>
    <t>AP-702/10</t>
  </si>
  <si>
    <t>SIA “A Aptiekas” A Aptiekas 93 filiāle "Tūja"</t>
  </si>
  <si>
    <t>Zaiga Arāja</t>
  </si>
  <si>
    <t>Liedaga iela 3-1, Tūja, Liepupes, LV-4023, Latvija</t>
  </si>
  <si>
    <t>APN-411/11</t>
  </si>
  <si>
    <t>AS “SENTOR FARM APTIEKAS” Saldus centra aptiekas filiāle "Druva"</t>
  </si>
  <si>
    <t>Tatjana Andrejeva</t>
  </si>
  <si>
    <t>Vienības iela 15/17, Druva, Saldus, LV-3862, Latvija</t>
  </si>
  <si>
    <t>Sabiedrība ar ierobežotu atbildību “SALDUS ZAĻĀ APTIEKA” aptiekas Zaņas filiāle</t>
  </si>
  <si>
    <t>Avotu iela 4, Kareļi, Zaņas, LV-3897, Latvija</t>
  </si>
  <si>
    <t>Sabiedrība ar ierobežotu atbildību “SALDUS ZAĻĀ APTIEKA” aptiekas Kursīšu filiāle</t>
  </si>
  <si>
    <t>Kalna iela 2, Kursīši, Kursīšu, LV-3890, Latvija</t>
  </si>
  <si>
    <t>AP-846/3</t>
  </si>
  <si>
    <t>Sabiedrība  ar ierobežotu atbildību “NĪGRANDES APTIEKA” (48502001306)</t>
  </si>
  <si>
    <t>Sabiedrība ar ierobežotu atbildību “NĪGRANDES APTIEKA” aptiekas filiāle "Nīgrande"</t>
  </si>
  <si>
    <t>Sporta iela 12-58, Kalni, Nīgrandes, LV-3898, Latvija</t>
  </si>
  <si>
    <t>Anita Kulvinska*</t>
  </si>
  <si>
    <t>Bērzu iela 2-18, Nīgrande, Nīgrandes, LV-3899, Latvija</t>
  </si>
  <si>
    <t>t: 63842788, 26490600</t>
  </si>
  <si>
    <t xml:space="preserve"> f:63842788</t>
  </si>
  <si>
    <t>mezim@tvnet.lv</t>
  </si>
  <si>
    <t>Sabiedrība ar ierobežotu atbildību “SALDUS ZAĻĀ APTIEKA” aptiekas Pampāļu filiāle</t>
  </si>
  <si>
    <t>Rūpniecības iela 1C, Pampāļi, Pampāļu, LV-3882, Latvija</t>
  </si>
  <si>
    <t>Sabiedrības ar ierobežotu atbildību “NĪGRANDES APTIEKA” aptiekas filiāle "Ruba"</t>
  </si>
  <si>
    <t>"Gobas-11", Ruba, Rubas, LV-3894, Latvija</t>
  </si>
  <si>
    <t>AS “SENTOR FARM APTIEKAS” Saldus centra aptiekas filiāle "Zirņi"</t>
  </si>
  <si>
    <t>Bērzu iela 4, Zirņi, Zirņu, LV-3853, Latvija</t>
  </si>
  <si>
    <t>SIA "MAIJA APTIEKA" aptiekas Nīkrāces filiāle</t>
  </si>
  <si>
    <t>"Pagasta padome", Dzelda, Nīkrāces, LV-3320, Latvija</t>
  </si>
  <si>
    <t>AP-317/6</t>
  </si>
  <si>
    <t>SIA “LĪVENA APTIEKA” (44103018609)</t>
  </si>
  <si>
    <t>SIA “LĪVENA APTIEKA” aptiekas filiāle</t>
  </si>
  <si>
    <t>Dakteru iela 14, Smiltene, LV-4729, Latvija</t>
  </si>
  <si>
    <t>Ingūna Gailīte</t>
  </si>
  <si>
    <t>"Aptieka", -, Palsmanes, LV-4724, Latvija</t>
  </si>
  <si>
    <t>t: 64773798</t>
  </si>
  <si>
    <t xml:space="preserve"> f:64773798</t>
  </si>
  <si>
    <t>livenaaptieks@apollo.lv</t>
  </si>
  <si>
    <t>AP-568/7</t>
  </si>
  <si>
    <t>SIA “ Aptieka Nurme” (41202010397)</t>
  </si>
  <si>
    <t>SIA “ Aptieka Nurme” aptiekas Dursupes filiāle</t>
  </si>
  <si>
    <t>"Aptieka", Lauciene, Laucienes, LV-3285, Latvija</t>
  </si>
  <si>
    <t>Regīna Lāce</t>
  </si>
  <si>
    <t>"Rīt"-3, Dursupe, Balgales, LV-3287, Latvija</t>
  </si>
  <si>
    <t>t: 63238286</t>
  </si>
  <si>
    <t xml:space="preserve"> f:63238286</t>
  </si>
  <si>
    <t>aptiekaNurme@inbox.lv</t>
  </si>
  <si>
    <t>AP-287/4</t>
  </si>
  <si>
    <t>Sabiedrība ar ierobežotu atbildību "SIRIA" (40003333398)</t>
  </si>
  <si>
    <t>Sabiedrības ar ierobežotu atbildību “SIRIA” Valguma aptiekas filiāle "Jaunsāti"</t>
  </si>
  <si>
    <t>Talsu iela 42, Tukums, LV-3101, Latvija</t>
  </si>
  <si>
    <t>Anete Grande</t>
  </si>
  <si>
    <t>"Pagasts", Abavnieki, Jaunsātu, LV-3128, Latvija</t>
  </si>
  <si>
    <t>t: 26456033</t>
  </si>
  <si>
    <t xml:space="preserve"> f:63125695</t>
  </si>
  <si>
    <t>agnese.ritene@inbox.lv</t>
  </si>
  <si>
    <t>APN-265/3</t>
  </si>
  <si>
    <t>Sabiedrība ar ierobežotu atbildību “ALANTE” (40003234890)</t>
  </si>
  <si>
    <t>Sabiedrības ar ierobežotu atbildību “ALANTE” Centra aptiekas filiāle "Irlava"</t>
  </si>
  <si>
    <t>Elizabetes iela 8, Tukums, LV-3101, Latvija</t>
  </si>
  <si>
    <t>Agnese Ritene</t>
  </si>
  <si>
    <t>"Svīres" 601, Irlava, Irlavas, LV-3137, Latvija</t>
  </si>
  <si>
    <t>t: 63125695, 26456033</t>
  </si>
  <si>
    <t xml:space="preserve"> f:63126803</t>
  </si>
  <si>
    <t>AP-824/4</t>
  </si>
  <si>
    <t>Sabiedrība ar ierobežotu atbildību “ALANTE” Tirgus aptiekas Tukumā filiāle "Lestene"</t>
  </si>
  <si>
    <t>Inga Puķe</t>
  </si>
  <si>
    <t>Saules, Lestene, Lestenes, LV-3146, Latvija</t>
  </si>
  <si>
    <t>Sabiedrības ar ierobežotu atbildību “SIRIA” Valguma aptiekas filiāle "Slampe"</t>
  </si>
  <si>
    <t>Zemgales iela 3, Slampe, Slampes, LV-3119, Latvija</t>
  </si>
  <si>
    <t>APN-738/8</t>
  </si>
  <si>
    <t>SIA “LATVIJAS APTIEKA” Latvijas aptiekas 11 filiāle Vaiņodē</t>
  </si>
  <si>
    <t>Ilze Vestmane</t>
  </si>
  <si>
    <t>Raiņa iela 1, Vaiņode, Vaiņodes, LV-1003, Latvija</t>
  </si>
  <si>
    <t>Sabiedrība ar ierobežotu atbildību “UNION MED” aptiekas filiāle</t>
  </si>
  <si>
    <t>"Livonijas", Vijciems, Vijciema, LV-4733, Latvija</t>
  </si>
  <si>
    <t>AP-414/4</t>
  </si>
  <si>
    <t>SIA “Viktorijas aptieka” (48702002681)</t>
  </si>
  <si>
    <t>SIA “Viktorijas aptieka” filiāle Murmastienē</t>
  </si>
  <si>
    <t>Pils iela 38-2, Varakļāni, LV-4838, Latvija</t>
  </si>
  <si>
    <t>Viktorija Aļeiņikova</t>
  </si>
  <si>
    <t>Jaunatnes iela 14, Murmastiene, Murmastienes, LV-4835, Latvija</t>
  </si>
  <si>
    <t>t: 64866531</t>
  </si>
  <si>
    <t xml:space="preserve"> f:64866531</t>
  </si>
  <si>
    <t>viktorijas@aptinfo.lv</t>
  </si>
  <si>
    <t>AP-201/5</t>
  </si>
  <si>
    <t>AS “SENTOR FARM APTIEKAS”Vecumnieku aptiekas Skaistkalnes filiāle</t>
  </si>
  <si>
    <t>Tatjana Bugajenkova</t>
  </si>
  <si>
    <t>Skolas iela 1, Skaistkalne, Skaistkalnes, LV-3924, Latvija</t>
  </si>
  <si>
    <t>APN-689/4</t>
  </si>
  <si>
    <t>Sabiedrības ar ierobežotu atbildību “BALTĀ APTIEKA K.I.” (42402005788)</t>
  </si>
  <si>
    <t>Sabiedrība ar ierobežotu atbildību “BALTĀ APTIEKA K.I.” aptiekas filiāle Dekšārēs</t>
  </si>
  <si>
    <t>Kultūras laukums 11, Viļāni, LV-4650, Latvija</t>
  </si>
  <si>
    <t>Irēna Konstuša</t>
  </si>
  <si>
    <t>Nākotnes iela 6, Dekšāres, Dekšāres, LV-4614, Latvija</t>
  </si>
  <si>
    <t>t: 64660055</t>
  </si>
  <si>
    <t xml:space="preserve"> f:64660055</t>
  </si>
  <si>
    <t>baltaaptiekaik@inbox.lv</t>
  </si>
  <si>
    <t>APN- 071/2</t>
  </si>
  <si>
    <t>Akciju sabiedrība “EZRA SK Rīgas slimnīca "Bikur Holim"” (40003089399)</t>
  </si>
  <si>
    <t>Akciju sabiedrības “EZRA SK” Rīgas slimnīcas “Bikur Holim” Slēgta tipa Aptieka</t>
  </si>
  <si>
    <t>Maskavas 122/128, Rīga, LV-1003, Latvija</t>
  </si>
  <si>
    <t>Žanna Ickoviča</t>
  </si>
  <si>
    <t>Maskavas iela 122/128, Rīga, LV-1003, Latvija</t>
  </si>
  <si>
    <t>t: 7144529</t>
  </si>
  <si>
    <t xml:space="preserve"> f:7144564</t>
  </si>
  <si>
    <t>APN-078/3</t>
  </si>
  <si>
    <t>Akciju sabiedrības “Latvijas Jūras medicīnas centrs” (40003306807)</t>
  </si>
  <si>
    <t>Akciju sabiedrības “Latvijas Jūras medicīnas centrs”  Slēgta tipa Aptieka</t>
  </si>
  <si>
    <t>Patversmes iela 23, Rīga, LV-1005, Latvija</t>
  </si>
  <si>
    <t>Raisa Belova</t>
  </si>
  <si>
    <t>t: 7391315</t>
  </si>
  <si>
    <t xml:space="preserve"> f:7501240</t>
  </si>
  <si>
    <t>APN-789/7</t>
  </si>
  <si>
    <t>AS "DZINTARA APTIEKAS" (40003889625)</t>
  </si>
  <si>
    <t>AS "DZINTARA APTIEKAS" Tatjanas aptieka</t>
  </si>
  <si>
    <t>Melnsila iela 19A, Rīga, LV-1046, Latvija</t>
  </si>
  <si>
    <t>Evita Gaile</t>
  </si>
  <si>
    <t>Kokles iela 12, Rīga, LV-1002, Latvija</t>
  </si>
  <si>
    <t>t: 26536737</t>
  </si>
  <si>
    <t xml:space="preserve"> f:67612147</t>
  </si>
  <si>
    <t>ivoron41@gmail.com</t>
  </si>
  <si>
    <t>APN-163/11</t>
  </si>
  <si>
    <t>AS “SENTOR FARM APTIEKAS”  aptieka “Teika”</t>
  </si>
  <si>
    <t>Jeļena Butikova</t>
  </si>
  <si>
    <t>Juglas iela 20, Rīga, LV-1079, Latvija</t>
  </si>
  <si>
    <t>AP-158/7</t>
  </si>
  <si>
    <t>AS “SENTOR FARM APTIEKAS” aptieka “Citrons”</t>
  </si>
  <si>
    <t>Žanna Cvetkova</t>
  </si>
  <si>
    <t>Centrāltirgus iela 3 k-3, Rīga, LV-1050, Latvija</t>
  </si>
  <si>
    <t>t: 67676666</t>
  </si>
  <si>
    <t xml:space="preserve"> f:67676666</t>
  </si>
  <si>
    <t>AP-156/10</t>
  </si>
  <si>
    <t>AS “SENTOR FARM APTIEKAS” aptieka “Mols”</t>
  </si>
  <si>
    <t>Irina Korčagina</t>
  </si>
  <si>
    <t>Krasta iela 46, Rīga, LV-1009, Latvija</t>
  </si>
  <si>
    <t>AP-183/6</t>
  </si>
  <si>
    <t>AS “SENTOR FARM APTIEKAS” Biķeru aptieka</t>
  </si>
  <si>
    <t>Žanna Kleina</t>
  </si>
  <si>
    <t>Biķernieku iela 67, Rīga, LV-1039, Latvija</t>
  </si>
  <si>
    <t>APN-530/15</t>
  </si>
  <si>
    <t>AS “SENTOR FARM APTIEKAS” CNS aptieka</t>
  </si>
  <si>
    <t>Jūlija Plečkāne</t>
  </si>
  <si>
    <t>Imantas 8.līnija 1 k-1, Rīga, LV-1067, Latvija</t>
  </si>
  <si>
    <t>APN-357/12</t>
  </si>
  <si>
    <t>AS “SENTOR FARM APTIEKAS” Čiekurkalna aptieka</t>
  </si>
  <si>
    <t>Dzintra Peiča</t>
  </si>
  <si>
    <t>Burtnieku iela 2-1, Rīga, LV-1006, Latvija</t>
  </si>
  <si>
    <t>APN-118/11</t>
  </si>
  <si>
    <t>AS “SENTOR FARM APTIEKAS” Daugavgrīvas aptieka</t>
  </si>
  <si>
    <t>Žanna Glagoļeva</t>
  </si>
  <si>
    <t>Ozolciema iela 10-k-1, Rīga, LV-1058, Latvija</t>
  </si>
  <si>
    <t>APN-030/9</t>
  </si>
  <si>
    <t>AS “SENTOR FARM APTIEKAS” Diagnostikas centra  aptieka</t>
  </si>
  <si>
    <t>Jeļena Paļčevska</t>
  </si>
  <si>
    <t>Sliežu iela 19, Rīga, LV-1005, Latvija</t>
  </si>
  <si>
    <t>AP-195/9</t>
  </si>
  <si>
    <t>AS “SENTOR FARM APTIEKAS” Dzērveņu aptieka</t>
  </si>
  <si>
    <t>Irina Katukova</t>
  </si>
  <si>
    <t>Centrāltirgus iela 3 k-1, Rīga, LV-1050, Latvija</t>
  </si>
  <si>
    <t>AP-502/6</t>
  </si>
  <si>
    <t>AS “SENTOR FARM APTIEKAS” Jaunā Torņakalna aptieka</t>
  </si>
  <si>
    <t>Brigita Jaunušāne</t>
  </si>
  <si>
    <t>Vienības gatve 49, Rīga, LV-1004, Latvija</t>
  </si>
  <si>
    <t>aptieka@aptiekasf.lv</t>
  </si>
  <si>
    <t>AP-159/8</t>
  </si>
  <si>
    <t>AS “SENTOR FARM APTIEKAS” Kadiķa aptieka</t>
  </si>
  <si>
    <t>Elīna Soldatenkova</t>
  </si>
  <si>
    <t>Nīcgales iela 2, Rīga, LV-1035, Latvija</t>
  </si>
  <si>
    <t>APN-082/8</t>
  </si>
  <si>
    <t>AS “SENTOR FARM APTIEKAS” Kamēlijas aptieka</t>
  </si>
  <si>
    <t>Mūkusalas iela 41B, Rīga, LV-1004, Latvija</t>
  </si>
  <si>
    <t>Ilze Kesmina</t>
  </si>
  <si>
    <t>Brīvības iela 74-26, Rīga, LV-1011, Latvija</t>
  </si>
  <si>
    <t>info@aptiekasf.lv</t>
  </si>
  <si>
    <t>APN-019/9</t>
  </si>
  <si>
    <t>AS “SENTOR FARM APTIEKAS” Madaras aptieka</t>
  </si>
  <si>
    <t>Tatjana Ščendrigina</t>
  </si>
  <si>
    <t>Kapteiņu iela 7, Rīga, LV-1016, Latvija</t>
  </si>
  <si>
    <t>APN-429/6</t>
  </si>
  <si>
    <t>AS “SENTOR FARM APTIEKAS” Mēness aptieka - 1</t>
  </si>
  <si>
    <t>Maija Fatejeva</t>
  </si>
  <si>
    <t>Buļļu iela 7, Rīga, LV-1055, Latvija</t>
  </si>
  <si>
    <t>AP-419/7</t>
  </si>
  <si>
    <t>AS “SENTOR FARM APTIEKAS” Mēness aptieka – 3</t>
  </si>
  <si>
    <t>Sandra Baltuša</t>
  </si>
  <si>
    <t>Brīvības iela 121, Rīga, LV-1012, Latvija</t>
  </si>
  <si>
    <t>APN-175/8</t>
  </si>
  <si>
    <t>AS “SENTOR FARM APTIEKAS” Mēness aptieka 101</t>
  </si>
  <si>
    <t>Kristīna Hohlova</t>
  </si>
  <si>
    <t>Anniņmuižas bulvāris 85A, Rīga, LV-1067, Latvija</t>
  </si>
  <si>
    <t>AP-194/12</t>
  </si>
  <si>
    <t>AS “SENTOR FARM APTIEKAS” Mēness aptieka 102</t>
  </si>
  <si>
    <t>Dina Spunīte</t>
  </si>
  <si>
    <t>Andreja Saharova iela 21-15, Rīga, LV-1082, Latvija</t>
  </si>
  <si>
    <t>APN-138/9</t>
  </si>
  <si>
    <t>AS “SENTOR FARM APTIEKAS” Mēness aptieka 104</t>
  </si>
  <si>
    <t>Romans Manuilovs</t>
  </si>
  <si>
    <t>APN-613/6</t>
  </si>
  <si>
    <t>AS “SENTOR FARM APTIEKAS” Mēness aptieka 106</t>
  </si>
  <si>
    <t>Oksana Mihailova</t>
  </si>
  <si>
    <t>Jāņa Čakstes gatve 72, Rīga, LV-1058, Latvija</t>
  </si>
  <si>
    <t>AP-632/8</t>
  </si>
  <si>
    <t>AS “SENTOR FARM APTIEKAS” Mēness aptieka 107</t>
  </si>
  <si>
    <t>Jūlija Ivanova</t>
  </si>
  <si>
    <t>Kurzemes prospekts 59A, Rīga, LV-1053, Latvija</t>
  </si>
  <si>
    <t>APN-721/10</t>
  </si>
  <si>
    <t>AS “SENTOR FARM APTIEKAS” Mēness aptieka 108</t>
  </si>
  <si>
    <t>Silvija Skuja</t>
  </si>
  <si>
    <t>Brīvības iela 430, Rīga, LV-1024, Latvija</t>
  </si>
  <si>
    <t>AP-143/8</t>
  </si>
  <si>
    <t>AS “SENTOR FARM APTIEKAS” Mēness aptieka 109</t>
  </si>
  <si>
    <t>Svetlana  Rogovaja</t>
  </si>
  <si>
    <t>Lielvārdes iela 68, Rīga, LV-1006, Latvija</t>
  </si>
  <si>
    <t>AP-430/8</t>
  </si>
  <si>
    <t>AS “SENTOR FARM APTIEKAS” Mēness aptieka 11</t>
  </si>
  <si>
    <t>Lada Puzirjova</t>
  </si>
  <si>
    <t>Krišjāņa Valdemāra iela 112/114, Rīga, LV-1013, Latvija</t>
  </si>
  <si>
    <t>AP-046/14</t>
  </si>
  <si>
    <t>AS “SENTOR FARM APTIEKAS” Mēness aptieka 110</t>
  </si>
  <si>
    <t>Žanna Keberga</t>
  </si>
  <si>
    <t>Ieriķu iela 66, Rīga, LV-1084, Latvija</t>
  </si>
  <si>
    <t>APN-147/11</t>
  </si>
  <si>
    <t>AS “SENTOR FARM APTIEKAS” Mēness aptieka 12</t>
  </si>
  <si>
    <t>Nataļja Božko</t>
  </si>
  <si>
    <t>Stirnu iela 8, Rīga, LV-1082, Latvija</t>
  </si>
  <si>
    <t>APN-347/12</t>
  </si>
  <si>
    <t>AS “SENTOR FARM APTIEKAS” Mēness aptieka 15</t>
  </si>
  <si>
    <t>Jana Geduša</t>
  </si>
  <si>
    <t>Stūrmaņu iela 29, Rīga, LV-1016, Latvija</t>
  </si>
  <si>
    <t>APN-016/13</t>
  </si>
  <si>
    <t>AS “SENTOR FARM APTIEKAS” Mēness aptieka 16</t>
  </si>
  <si>
    <t>Dzintra Sīle</t>
  </si>
  <si>
    <t>Imantas 15.līnija 7, Rīga, LV-1029, Latvija</t>
  </si>
  <si>
    <t>APN-136/11</t>
  </si>
  <si>
    <t>AS “SENTOR FARM APTIEKAS” Mēness aptieka 18</t>
  </si>
  <si>
    <t>Māra Nikoluškina</t>
  </si>
  <si>
    <t>Linezera iela 3, Rīga, LV-1006, Latvija</t>
  </si>
  <si>
    <t>APN-259/16</t>
  </si>
  <si>
    <t>AS “SENTOR FARM APTIEKAS” Mēness aptieka 19</t>
  </si>
  <si>
    <t>Nadežda Radionova-Sidorova</t>
  </si>
  <si>
    <t>Stūrmaņu iela 27, Rīga, LV-1016, Latvija</t>
  </si>
  <si>
    <t>AP-418/9</t>
  </si>
  <si>
    <t>AS “SENTOR FARM APTIEKAS” Mēness aptieka 2</t>
  </si>
  <si>
    <t>Māra Ādamsone</t>
  </si>
  <si>
    <t>Mazā Nometņu iela 32, Rīga, LV-1002, Latvija</t>
  </si>
  <si>
    <t>AP-278/10</t>
  </si>
  <si>
    <t>AS “SENTOR FARM APTIEKAS” Mēness aptieka 25</t>
  </si>
  <si>
    <t>Olga Daineko</t>
  </si>
  <si>
    <t>Juglas iela 15, Rīga, LV-1024, Latvija</t>
  </si>
  <si>
    <t>APN-145/13</t>
  </si>
  <si>
    <t>AS “SENTOR FARM APTIEKAS” Mēness aptieka 26</t>
  </si>
  <si>
    <t>Olga Mežujeva</t>
  </si>
  <si>
    <t>Linezera iela 6, Rīga, LV-1006, Latvija</t>
  </si>
  <si>
    <t>APN-168/16</t>
  </si>
  <si>
    <t>AS “SENTOR FARM APTIEKAS” Mēness aptieka 33</t>
  </si>
  <si>
    <t>Irina Rižkovska</t>
  </si>
  <si>
    <t>Mārupes iela 10A, Rīga, LV-1002, Latvija</t>
  </si>
  <si>
    <t>AP-146/8</t>
  </si>
  <si>
    <t>AS “SENTOR FARM APTIEKAS” Mēness aptieka 34</t>
  </si>
  <si>
    <t>Jeļena Vasjukova</t>
  </si>
  <si>
    <t>Centrāltirgus iela 3, Rīga, LV-1029, Latvija</t>
  </si>
  <si>
    <t>APN-631/13</t>
  </si>
  <si>
    <t>AS “SENTOR FARM APTIEKAS” Mēness aptieka 37</t>
  </si>
  <si>
    <t>Jeļena Mežecka</t>
  </si>
  <si>
    <t>Valdeķu iela 57, Rīga, LV-1058, Latvija</t>
  </si>
  <si>
    <t>AP-140/10</t>
  </si>
  <si>
    <t>AS “SENTOR FARM APTIEKAS” Mēness aptieka 40</t>
  </si>
  <si>
    <t>Nataļja Maiere</t>
  </si>
  <si>
    <t>Centrāltirgus iela 1, Rīga, LV-1050, Latvija</t>
  </si>
  <si>
    <t>AP-316/5</t>
  </si>
  <si>
    <t>AS “SENTOR FARM APTIEKAS” Mēness aptieka 44</t>
  </si>
  <si>
    <t>Evita Kucina</t>
  </si>
  <si>
    <t>Krišjāņa Barona iela 46, Rīga, LV-1011, Latvija</t>
  </si>
  <si>
    <t>APN-394/13</t>
  </si>
  <si>
    <t>AS "SENTOR FARM APTIEKAS" Mēness aptieka 49</t>
  </si>
  <si>
    <t>Ligita Kukule</t>
  </si>
  <si>
    <t>Lubānas iela 117A, Rīga, LV-1079, Latvija</t>
  </si>
  <si>
    <t>APN-534/13</t>
  </si>
  <si>
    <t>AS “SENTOR FARM APTIEKAS” Mēness aptieka 5</t>
  </si>
  <si>
    <t>Svetlana Mališeva</t>
  </si>
  <si>
    <t>Lielā iela 29, Rīga, LV-1016, Latvija</t>
  </si>
  <si>
    <t>AP-210/11</t>
  </si>
  <si>
    <t>AS “SENTOR FARM APTIEKAS” Mēness aptieka 52</t>
  </si>
  <si>
    <t>Olga Jančenko</t>
  </si>
  <si>
    <t>Gaiļezera iela 8, Rīga, LV-1079, Latvija</t>
  </si>
  <si>
    <t>AP-135/8</t>
  </si>
  <si>
    <t>AS “SENTOR FARM APTIEKAS” Mēness aptieka 53</t>
  </si>
  <si>
    <t>Jūlija Dzene</t>
  </si>
  <si>
    <t>Valdeķu iela 10, Rīga, LV-1004, Latvija</t>
  </si>
  <si>
    <t>APN-148/6</t>
  </si>
  <si>
    <t>AS “SENTOR FARM APTIEKAS” Mēness aptieka 55</t>
  </si>
  <si>
    <t>Rimma Piļduša</t>
  </si>
  <si>
    <t>Mazā Nometņu iela 3, Rīga, LV-1002, Latvija</t>
  </si>
  <si>
    <t>AP-161/13</t>
  </si>
  <si>
    <t>AS “SENTOR FARM APTIEKAS” Mēness aptieka 56</t>
  </si>
  <si>
    <t>Elita Ločmele</t>
  </si>
  <si>
    <t>Ropažu iela 62, Rīga, LV-1006, Latvija</t>
  </si>
  <si>
    <t>APN-266/8</t>
  </si>
  <si>
    <t>AS “SENTOR FARM APTIEKAS” Mēness aptieka 61</t>
  </si>
  <si>
    <t>Olga Kapustina</t>
  </si>
  <si>
    <t>Aptiekas iela 1 k-8, Rīga, LV-1005, Latvija</t>
  </si>
  <si>
    <t>APN-144/7</t>
  </si>
  <si>
    <t>AS “SENTOR FARM APTIEKAS” Mēness aptieka 62</t>
  </si>
  <si>
    <t>Natālija Kalniņa</t>
  </si>
  <si>
    <t>Bruņinieku iela 8, Rīga, LV-1010, Latvija</t>
  </si>
  <si>
    <t>APN-029/12</t>
  </si>
  <si>
    <t>AS “SENTOR FARM APTIEKAS” Mēness aptieka 64</t>
  </si>
  <si>
    <t>Alla Pīrante</t>
  </si>
  <si>
    <t>Talejas iela 1, Rīga, LV-1050, Latvija</t>
  </si>
  <si>
    <t>APN-312/11</t>
  </si>
  <si>
    <t>AS “SENTOR FARM APTIEKAS” Mēness aptieka 67</t>
  </si>
  <si>
    <t>Žanna  Kņazeva</t>
  </si>
  <si>
    <t>Hipokrāta iela 7, Rīga, LV-1079, Latvija</t>
  </si>
  <si>
    <t>APN-743/11</t>
  </si>
  <si>
    <t>AS “SENTOR FARM APTIEKAS” Mēness aptieka 68</t>
  </si>
  <si>
    <t>Aleksejs Protass</t>
  </si>
  <si>
    <t>Rušonu iela 17A, Rīga, LV-1057, Latvija</t>
  </si>
  <si>
    <t>APN-579/9</t>
  </si>
  <si>
    <t>AS “SENTOR FARM APTIEKAS” Mēness aptieka 69</t>
  </si>
  <si>
    <t>Jurijs Kriveņkijs</t>
  </si>
  <si>
    <t>Rītausmas iela 11B, Rīga, LV-1050, Latvija</t>
  </si>
  <si>
    <t>APN-431/10</t>
  </si>
  <si>
    <t>AS “SENTOR FARM APTIEKAS” Mēness aptieka 7</t>
  </si>
  <si>
    <t>Ņina Krušeļnicka</t>
  </si>
  <si>
    <t>Hipokrāta iela 4, Rīga, LV-1079, Latvija</t>
  </si>
  <si>
    <t>APN-730/12</t>
  </si>
  <si>
    <t>AS “SENTOR FARM APTIEKAS” Mēness aptieka 70</t>
  </si>
  <si>
    <t>Arta Vīķe</t>
  </si>
  <si>
    <t>Pilsoņu iela 13 k-37, Rīga, LV-1029, Latvija</t>
  </si>
  <si>
    <t>AP-162/10</t>
  </si>
  <si>
    <t>AS “SENTOR FARM APTIEKAS” Mēness aptieka 71</t>
  </si>
  <si>
    <t>Kristīne Daņiļēviča</t>
  </si>
  <si>
    <t>Brīvības gatve 372, Rīga, LV-1006, Latvija</t>
  </si>
  <si>
    <t>APN-139/11</t>
  </si>
  <si>
    <t>AS “SENTOR FARM APTIEKAS” Mēness aptieka 75</t>
  </si>
  <si>
    <t>Solvita Jurova</t>
  </si>
  <si>
    <t>Matīsa iela 25, Rīga, LV-1001, Latvija</t>
  </si>
  <si>
    <t>APN-421/12</t>
  </si>
  <si>
    <t>AS “SENTOR FARM APTIEKAS” Mēness aptieka 79</t>
  </si>
  <si>
    <t>Diāna Zaiceva</t>
  </si>
  <si>
    <t>Aleksandra Čaka iela 73/75, Rīga, LV-1007, Latvija</t>
  </si>
  <si>
    <t>APN-358/8</t>
  </si>
  <si>
    <t>AS “SENTOR FARM APTIEKAS” Mēness aptieka 80</t>
  </si>
  <si>
    <t>Baiba Ezergaile</t>
  </si>
  <si>
    <t>Nometņu iela 60A, Rīga, LV-1010, Latvija</t>
  </si>
  <si>
    <t>AP-117/9</t>
  </si>
  <si>
    <t>AS “SENTOR FARM APTIEKAS” Mēness aptieka 81</t>
  </si>
  <si>
    <t>Arina Saute</t>
  </si>
  <si>
    <t>Vienības gatve 45, Rīga, LV-1004, Latvija</t>
  </si>
  <si>
    <t>APN-215/9</t>
  </si>
  <si>
    <t>AS “SENTOR FARM APTIEKAS” Mēness aptieka 83</t>
  </si>
  <si>
    <t>Velta Leimane</t>
  </si>
  <si>
    <t>Matīsa iela 23, Rīga, LV-1011, Latvija</t>
  </si>
  <si>
    <t>AP-500/6</t>
  </si>
  <si>
    <t>AS “SENTOR FARM APTIEKAS” Mēness aptieka 84</t>
  </si>
  <si>
    <t>Sandra Daukste</t>
  </si>
  <si>
    <t>Slokas iela 14, Rīga, LV-1048, Latvija</t>
  </si>
  <si>
    <t>AP-157/11</t>
  </si>
  <si>
    <t>AS “SENTOR FARM APTIEKAS” Mēness aptieka 85</t>
  </si>
  <si>
    <t>Jūlija Knutarjova</t>
  </si>
  <si>
    <t>Maskavas iela 357, Rīga, LV-1063, Latvija</t>
  </si>
  <si>
    <t>AP-133/14</t>
  </si>
  <si>
    <t>AS “SENTOR FARM APTIEKAS” Mēness aptieka 93</t>
  </si>
  <si>
    <t>Iveta Grigorjeva</t>
  </si>
  <si>
    <t>Prūšu iela 15, Rīga, LV-1057, Latvija</t>
  </si>
  <si>
    <t>APN-362/6</t>
  </si>
  <si>
    <t>AS “SENTOR FARM APTIEKAS” Mēness aptieka 95</t>
  </si>
  <si>
    <t>Ārija Belova</t>
  </si>
  <si>
    <t>Maskavas iela 250A, Rīga, LV-1063, Latvija</t>
  </si>
  <si>
    <t>AP-361/7</t>
  </si>
  <si>
    <t>AS “SENTOR FARM APTIEKAS” Mēness aptieka 96</t>
  </si>
  <si>
    <t>Iveta Salosteja</t>
  </si>
  <si>
    <t>Andreja Saharova iela 2, Rīga, LV-1021, Latvija</t>
  </si>
  <si>
    <t>APN-212/9</t>
  </si>
  <si>
    <t>AS “SENTOR FARM APTIEKAS” Mēness aptieka 97</t>
  </si>
  <si>
    <t>Lidija Soldatenkova</t>
  </si>
  <si>
    <t>Veldres iela 1A, Rīga, LV-1064, Latvija</t>
  </si>
  <si>
    <t>AP-127/7</t>
  </si>
  <si>
    <t>AS “SENTOR FARM APTIEKAS” Mēness aptieka 98</t>
  </si>
  <si>
    <t>Inese Dzene</t>
  </si>
  <si>
    <t>Brīvības iela 90, Rīga, LV-1001, Latvija</t>
  </si>
  <si>
    <t>APN-027/13</t>
  </si>
  <si>
    <t>AS “SENTOR FARM APTIEKAS” Mēness aptieka 99</t>
  </si>
  <si>
    <t>Oksana Tkačeva</t>
  </si>
  <si>
    <t>Biķernieku iela 160, Rīga, LV-1079, Latvija</t>
  </si>
  <si>
    <t>AP-420/7</t>
  </si>
  <si>
    <t>AS “SENTOR FARM APTIEKAS” Mēness aptieka-4</t>
  </si>
  <si>
    <t>Evita Otvare</t>
  </si>
  <si>
    <t>Valdeķu iela 23, Rīga, LV-1004, Latvija</t>
  </si>
  <si>
    <t>APN-242/11</t>
  </si>
  <si>
    <t>AS “SENTOR FARM APTIEKAS” Mēness aptieka-6</t>
  </si>
  <si>
    <t>Ina Novikova</t>
  </si>
  <si>
    <t>Maskavas iela 297, Rīga, LV-1063, Latvija</t>
  </si>
  <si>
    <t>AP-311/6</t>
  </si>
  <si>
    <t>AS “SENTOR FARM APTIEKAS” Miera aptieka</t>
  </si>
  <si>
    <t>Raisa Musele</t>
  </si>
  <si>
    <t>Miera iela 91, Rīga, LV-1013, Latvija</t>
  </si>
  <si>
    <t>AP-126/5</t>
  </si>
  <si>
    <t>AS “SENTOR FARM APTIEKAS” Pētersalas aptieka</t>
  </si>
  <si>
    <t>Svetlana Gololobova</t>
  </si>
  <si>
    <t>Staciju laukums 2, Rīga, LV-1050, Latvija</t>
  </si>
  <si>
    <t>APN-501/7</t>
  </si>
  <si>
    <t>AS “SENTOR FARM APTIEKAS” Prūšu aptieka</t>
  </si>
  <si>
    <t>Reņa Batova</t>
  </si>
  <si>
    <t>Prūšu iela 25, Rīga, LV-1057, Latvija</t>
  </si>
  <si>
    <t>AP-626/8</t>
  </si>
  <si>
    <t>AS “SENTOR FARM APTIEKAS” Purvciema aptieka</t>
  </si>
  <si>
    <t>Tatjana Kučerenko</t>
  </si>
  <si>
    <t>Ilūkstes iela 40, Rīga, LV-1082, Latvija</t>
  </si>
  <si>
    <t>APN-182/8</t>
  </si>
  <si>
    <t>AS “SENTOR FARM APTIEKAS” Rīgas Vecpilsētas aptieka</t>
  </si>
  <si>
    <t>Jevgeņija Zvirbule</t>
  </si>
  <si>
    <t>Vaļņu iela 28-5, Rīga/Aspazijas bulvāris 30-31, Rīga, LV-1050, Latvija</t>
  </si>
  <si>
    <t>APN-622/9</t>
  </si>
  <si>
    <t>AS “SENTOR FARM APTIEKAS” Rudens aptieka</t>
  </si>
  <si>
    <t>Maija Petrova</t>
  </si>
  <si>
    <t>Jasmuižas iela 1, Rīga, LV-1021, Latvija</t>
  </si>
  <si>
    <t>APN-639/7</t>
  </si>
  <si>
    <t>AS “SENTOR FARM APTIEKAS” Rudens aptieka – 3</t>
  </si>
  <si>
    <t>Ivita Gātere</t>
  </si>
  <si>
    <t>Dammes iela 46a, Rīga, LV-1069, Latvija</t>
  </si>
  <si>
    <t>APN-141/10</t>
  </si>
  <si>
    <t>AS “SENTOR FARM APTIEKAS” Sentor aptieka - 16</t>
  </si>
  <si>
    <t>Ilona Svile</t>
  </si>
  <si>
    <t>Maskavas iela 256B, Rīga, LV-1019, Latvija</t>
  </si>
  <si>
    <t>AP-142/6</t>
  </si>
  <si>
    <t>AS “SENTOR FARM APTIEKAS” Sentor aptieka – 17</t>
  </si>
  <si>
    <t>Tatjana Sungaila</t>
  </si>
  <si>
    <t>Sarkandaugavas iela 2, Rīga, LV-1005, Latvija</t>
  </si>
  <si>
    <t>AP-184/8</t>
  </si>
  <si>
    <t>AS “SENTOR FARM APTIEKAS” Sentor aptieka – 26</t>
  </si>
  <si>
    <t>Jevgeņija Grišina</t>
  </si>
  <si>
    <t>Riepnieku iela 2, Rīga, LV-1050, Latvija</t>
  </si>
  <si>
    <t>AP-165/7</t>
  </si>
  <si>
    <t>AS “SENTOR FARM APTIEKAS” Sentor aptieka - 27</t>
  </si>
  <si>
    <t>Nataļja Stepīte</t>
  </si>
  <si>
    <t>Brīvības iela 154, Rīga, LV -1012, Latvija</t>
  </si>
  <si>
    <t>APN-055/14</t>
  </si>
  <si>
    <t>AS “SENTOR FARM APTIEKAS” Sentor aptieka – 40</t>
  </si>
  <si>
    <t>Olga Morozova</t>
  </si>
  <si>
    <t>Patversmes iela 2-9, Rīga, LV-1005, Latvija</t>
  </si>
  <si>
    <t>AP-134/6</t>
  </si>
  <si>
    <t>AS “SENTOR FARM APTIEKAS” Sentor aptieka - 8</t>
  </si>
  <si>
    <t>Ingrīda Briede</t>
  </si>
  <si>
    <t>Lubānas iela 113A, Rīga, LV-1073, Latvija</t>
  </si>
  <si>
    <t>AP-129/7</t>
  </si>
  <si>
    <t>AS “SENTOR FARM APTIEKAS” Sentor aptieka –1</t>
  </si>
  <si>
    <t>Vadims Brižaņs</t>
  </si>
  <si>
    <t>Nometņu iela 63, Rīga, LV-1002, Latvija</t>
  </si>
  <si>
    <t>APN-174/6</t>
  </si>
  <si>
    <t>AS “SENTOR FARM APTIEKAS” Sentor aptieka 29</t>
  </si>
  <si>
    <t>Svetlana Maksimoviča</t>
  </si>
  <si>
    <t>Lielvārdes iela -68, Rīga, LV-1006, Latvija</t>
  </si>
  <si>
    <t>APN-275/7</t>
  </si>
  <si>
    <t>AS “SENTOR FARM APTIEKAS” Sentor Centra aptieka</t>
  </si>
  <si>
    <t>Ieva Virza</t>
  </si>
  <si>
    <t>Marijas iela 3, Rīga, LV-1050, Latvija</t>
  </si>
  <si>
    <t>APN-503/6</t>
  </si>
  <si>
    <t>AS “SENTOR FARM APTIEKAS” Sentor Matīsa aptieka</t>
  </si>
  <si>
    <t>Marina Naide</t>
  </si>
  <si>
    <t>Čiekurkalna 1.līnija 1 k-1, Rīga, LV-1026, Latvija</t>
  </si>
  <si>
    <t>AP-628/6</t>
  </si>
  <si>
    <t>AS “SENTOR FARM APTIEKAS” Ščecinas aptieka</t>
  </si>
  <si>
    <t>Inese Mekša</t>
  </si>
  <si>
    <t>Maskavas iela -264, Rīga, LV- 1063, Latvija</t>
  </si>
  <si>
    <t>APN-041/15</t>
  </si>
  <si>
    <t>AS “SENTOR FARM APTIEKAS” Tērbatas aptieka</t>
  </si>
  <si>
    <t>Viktorija Skurjate</t>
  </si>
  <si>
    <t>Grostonas iela 1, Rīga, LV-1010, Latvija</t>
  </si>
  <si>
    <t>AP-177/9</t>
  </si>
  <si>
    <t>AS “Sentor Farm aptiekas” Tuneļa aptieka</t>
  </si>
  <si>
    <t>Irina Ivanova</t>
  </si>
  <si>
    <t>Stacijas laukums- 2, Rīga, LV-1050, Latvija</t>
  </si>
  <si>
    <t>AP-211/4</t>
  </si>
  <si>
    <t>AS “SENTOR FARM APTIEKAS” Via Una aptieka</t>
  </si>
  <si>
    <t>Marina Galda</t>
  </si>
  <si>
    <t>Katrīnas dambis- 10, Rīga, LV-1045, Latvija</t>
  </si>
  <si>
    <t>AP-028/8</t>
  </si>
  <si>
    <t>AS “SENTOR FARM APTIEKAS” Zviedru aptieka</t>
  </si>
  <si>
    <t>Marija Guseva</t>
  </si>
  <si>
    <t>Stacijas laukums -2, Rīga, LV-1050, Latvija</t>
  </si>
  <si>
    <t>APN-445/11</t>
  </si>
  <si>
    <t>AS “SENTOR FARM APTIEKAS”Mēness aptieka 82</t>
  </si>
  <si>
    <t>Inga Kaula</t>
  </si>
  <si>
    <t>APN-280/14</t>
  </si>
  <si>
    <t>BENU Aptieka Latvija SIA (40003252167)</t>
  </si>
  <si>
    <t>BENU Aptieka Latvija SIA BENU aptieka – 11</t>
  </si>
  <si>
    <t>Kleistu iela 24, Rīga, LV-1067, Latvija</t>
  </si>
  <si>
    <t>Gundega Luka Indāne</t>
  </si>
  <si>
    <t>Vienības gatve 95, Rīga, LV-1058, Latvija</t>
  </si>
  <si>
    <t>t: 67067921, 67067920</t>
  </si>
  <si>
    <t xml:space="preserve"> f:67407691</t>
  </si>
  <si>
    <t>www.benu.lv</t>
  </si>
  <si>
    <t>info@benu.lv</t>
  </si>
  <si>
    <t>APN-651/11</t>
  </si>
  <si>
    <t>BENU Aptieka Latvija SIA BENU aptieka – 14</t>
  </si>
  <si>
    <t>Žanna Geņuša</t>
  </si>
  <si>
    <t>Lielirbes iela 29, Rīga, LV-1046, Latvija</t>
  </si>
  <si>
    <t>APN-652/9</t>
  </si>
  <si>
    <t>BENU Aptieka Latvija SIA BENU aptieka – 15</t>
  </si>
  <si>
    <t>Jeļena Ļubimova</t>
  </si>
  <si>
    <t>Audēju iela 16, Rīga, LV-1050, Latvija</t>
  </si>
  <si>
    <t>APN-097/9</t>
  </si>
  <si>
    <t>BENU Aptieka Latvija SIA BENU aptieka – 19</t>
  </si>
  <si>
    <t>Valda Ķire</t>
  </si>
  <si>
    <t>Slokas iela 161, Rīga, LV-1067, Latvija</t>
  </si>
  <si>
    <t>APN-567/9</t>
  </si>
  <si>
    <t>BENU Aptieka Latvija SIA BENU aptieka – 20</t>
  </si>
  <si>
    <t>Inga Bula</t>
  </si>
  <si>
    <t>Prūšu iela 114A, Rīga, LV-1057, Latvija</t>
  </si>
  <si>
    <t>APN-111/9</t>
  </si>
  <si>
    <t>BENU Aptieka Latvija SIA BENU aptieka – 27</t>
  </si>
  <si>
    <t>Dzintra Strautiņa</t>
  </si>
  <si>
    <t>Aleksandra Čaka iela 104, Rīga, LV-1011, Latvija</t>
  </si>
  <si>
    <t>APN-601/8</t>
  </si>
  <si>
    <t>BENU Aptieka Latvija SIA BENU aptieka - 32</t>
  </si>
  <si>
    <t>Ginta Stepānova</t>
  </si>
  <si>
    <t>Augusta Dombrovska iela 30, Rīga, LV-1015, Latvija</t>
  </si>
  <si>
    <t>APN-335/10</t>
  </si>
  <si>
    <t>BENU Aptieka Latvija SIA BENU aptieka - 36</t>
  </si>
  <si>
    <t>Larisa Hrapova</t>
  </si>
  <si>
    <t>Mazā Rencēnu iela 1, Rīga, LV-1073, Latvija</t>
  </si>
  <si>
    <t>APN-871/10</t>
  </si>
  <si>
    <t>BENU Aptieka Latvija SIA BENU aptieka – 4</t>
  </si>
  <si>
    <t>Rudīte Fomičeva</t>
  </si>
  <si>
    <t>Zolitūdes iela 34, Rīga, LV-1029, Latvija</t>
  </si>
  <si>
    <t>APN-725/15</t>
  </si>
  <si>
    <t>BENU Aptieka Latvija SIA BENU aptieka - 40</t>
  </si>
  <si>
    <t>Ināra Jermašonoka</t>
  </si>
  <si>
    <t>Uzvaras bulvāris 5-68, Rīga, LV-1048, Latvija</t>
  </si>
  <si>
    <t>APN-581/11</t>
  </si>
  <si>
    <t>BENU Aptieka Latvija SIA BENU aptieka – 5</t>
  </si>
  <si>
    <t>Ilze Priedniece</t>
  </si>
  <si>
    <t>Dzelzavas iela 78, Rīga, LV-1082, Latvija</t>
  </si>
  <si>
    <t>APN-282/10</t>
  </si>
  <si>
    <t>BENU Aptieka Latvija SIA BENU aptieka - 53</t>
  </si>
  <si>
    <t>Baiba Duncīte</t>
  </si>
  <si>
    <t>Ropažu iela 61, Rīga, LV-1006, Latvija</t>
  </si>
  <si>
    <t>AP-106/5</t>
  </si>
  <si>
    <t>BENU Aptieka Latvija SIA BENU aptieka - 55</t>
  </si>
  <si>
    <t>Dace Persa</t>
  </si>
  <si>
    <t>Miera iela 45, Rīga, LV-1013, Latvija</t>
  </si>
  <si>
    <t>AP-308/14</t>
  </si>
  <si>
    <t>BENU Aptieka Latvija SIA BENU aptieka – 59</t>
  </si>
  <si>
    <t>Irina Lapšina</t>
  </si>
  <si>
    <t>Katrīnas dambis 3, Rīga, LV-1050, Latvija</t>
  </si>
  <si>
    <t>AP-786/6</t>
  </si>
  <si>
    <t>BENU Aptieka Latvija SIA BENU aptieka - 63</t>
  </si>
  <si>
    <t>Marija Orlova</t>
  </si>
  <si>
    <t>Grēcinieku iela 34, Rīga, LV-1050, Latvija</t>
  </si>
  <si>
    <t>APN-797/10</t>
  </si>
  <si>
    <t>BENU Aptieka Latvija SIA BENU aptieka – 7</t>
  </si>
  <si>
    <t>Oksana Gehtmane</t>
  </si>
  <si>
    <t>Pulkveža Brieža iela 33A, Rīga, LV-1045, Latvija</t>
  </si>
  <si>
    <t>APN-566/9</t>
  </si>
  <si>
    <t>BENU Aptieka Latvija SIA BENU aptieka – 9</t>
  </si>
  <si>
    <t>Elita Grīnhofa</t>
  </si>
  <si>
    <t>Marijas iela 16-201, Rīga, LV-1011, Latvija</t>
  </si>
  <si>
    <t>APN-842/7</t>
  </si>
  <si>
    <t>BENU Aptieka Latvija SIA BENU aptieka 1</t>
  </si>
  <si>
    <t>Tatjana Patenko</t>
  </si>
  <si>
    <t>Dzirnavu iela 43, Rīga, LV-1010, Latvija</t>
  </si>
  <si>
    <t>APN-112/8</t>
  </si>
  <si>
    <t>BENU Aptieka Latvija SIA BENU aptieka –17</t>
  </si>
  <si>
    <t>Ineta Kalnbirze</t>
  </si>
  <si>
    <t>Skolas iela 30, Rīga, LV-1010, Latvija</t>
  </si>
  <si>
    <t>APN-805/6</t>
  </si>
  <si>
    <t>BENU Aptieka Latvija SIA BENU aptieka 2</t>
  </si>
  <si>
    <t>Kristīne Brencāne</t>
  </si>
  <si>
    <t>Brīvības iela 194, Rīga, LV-1012, Latvija</t>
  </si>
  <si>
    <t>APN-830/11</t>
  </si>
  <si>
    <t>BENU Aptieka Latvija SIA BENU aptieka -24</t>
  </si>
  <si>
    <t>Māra Segliņa</t>
  </si>
  <si>
    <t>Āzenes iela 5, Rīga, LV-1048, Latvija</t>
  </si>
  <si>
    <t>APN-827/9</t>
  </si>
  <si>
    <t>BENU Aptieka Latvija SIA BENU aptieka -3</t>
  </si>
  <si>
    <t>Nataļja Petrenko</t>
  </si>
  <si>
    <t>Augusta Dombrovska iela 23, Rīga, LV-1015, Latvija</t>
  </si>
  <si>
    <t>APN-618/9</t>
  </si>
  <si>
    <t>BENU Aptieka Latvija SIA BENU aptieka -33</t>
  </si>
  <si>
    <t>Gaļina Patreja</t>
  </si>
  <si>
    <t>Ģertrūdes iela 54, Rīga, LV-1011, Latvija</t>
  </si>
  <si>
    <t>APN-705/10</t>
  </si>
  <si>
    <t>BENU Aptieka Latvija SIA BENU aptieka -34</t>
  </si>
  <si>
    <t>Sandra Vancāne</t>
  </si>
  <si>
    <t>Pērnavas iela 10-93, Rīga, LV-1012, Latvija</t>
  </si>
  <si>
    <t>APN-633/14</t>
  </si>
  <si>
    <t>BENU Aptieka Latvija SIA BENU aptieka- 39</t>
  </si>
  <si>
    <t>Jurģis Siliņš</t>
  </si>
  <si>
    <t>Vienības gatve 194A/ Vienības gatve 194A K-1, Rīga, LV-1058, Latvija</t>
  </si>
  <si>
    <t>APN-831/16</t>
  </si>
  <si>
    <t>BENU Aptieka Latvija SIA BENU aptieka -52</t>
  </si>
  <si>
    <t>Tatjana Fedulova</t>
  </si>
  <si>
    <t>Aleksandra Čaka iela 49-50, Rīga, LV-1011, Latvija</t>
  </si>
  <si>
    <t>APN-460/15</t>
  </si>
  <si>
    <t>BENU Aptieka Latvija SIA BENU aptieka –6</t>
  </si>
  <si>
    <t>Diāna Šakirova</t>
  </si>
  <si>
    <t>Ieriķu iela 3, Rīga, LV-1084, Latvija</t>
  </si>
  <si>
    <t>APN-616/9</t>
  </si>
  <si>
    <t>BENU Aptieka Latvija SIA BENU aptieka-13</t>
  </si>
  <si>
    <t>Ilze Zirnīte</t>
  </si>
  <si>
    <t>Ūnijas iela 52/1, Rīga, LV-1084, Latvija</t>
  </si>
  <si>
    <t>APN-683/7</t>
  </si>
  <si>
    <t>BENU Aptieka Latvija SIA BENU aptieka-22</t>
  </si>
  <si>
    <t>Marina Žemanova</t>
  </si>
  <si>
    <t>APN-096/11</t>
  </si>
  <si>
    <t>BENU Aptieka Latvija SIA BENU aptieka-23</t>
  </si>
  <si>
    <t>Jekaterina Orlova</t>
  </si>
  <si>
    <t>Brīvības iela 38-1, Rīga, LV-1050, Latvija</t>
  </si>
  <si>
    <t>APN-010/7</t>
  </si>
  <si>
    <t>BENU Aptieka Latvija SIA BENU aptieka-48</t>
  </si>
  <si>
    <t>Jeļena Gončarova</t>
  </si>
  <si>
    <t>Stirnu iela 39, Rīga, LV-1084, Latvija</t>
  </si>
  <si>
    <t>APN-610/8</t>
  </si>
  <si>
    <t>BENU Aptieka Latvija SIA BENU aptieka-56</t>
  </si>
  <si>
    <t>Dace Pijola</t>
  </si>
  <si>
    <t>Lāčplēša iela 38, Rīga, LV-1011, Latvija</t>
  </si>
  <si>
    <t>APN-669/11</t>
  </si>
  <si>
    <t>BENU Aptieka Latvija SIA BENU aptieka-58</t>
  </si>
  <si>
    <t>Vitālijs Mitrohins</t>
  </si>
  <si>
    <t>Nometņu iela 9, Rīga, LV-1048, Latvija</t>
  </si>
  <si>
    <t>APN-277/15</t>
  </si>
  <si>
    <t>BENU Aptieka Latvija SIA BENU aptieka-60</t>
  </si>
  <si>
    <t>Daina Siliņa</t>
  </si>
  <si>
    <t>Maskavas iela 185, Rīga, LV-1019, Latvija</t>
  </si>
  <si>
    <t>APN-293/9</t>
  </si>
  <si>
    <t>EUROAPTIEKA FARMĀCIJA, SIA (40103488069)</t>
  </si>
  <si>
    <t>EUROAPTIEKA  FARMĀCIJA, SIA aptieka - 29</t>
  </si>
  <si>
    <t>Cēsu iela 31 k-1, Rīga, LV-1012, Latvija</t>
  </si>
  <si>
    <t>Jeļena Semjaņņikova</t>
  </si>
  <si>
    <t>Andreja Saharova iela 21, Rīga, LV-1082, Latvija</t>
  </si>
  <si>
    <t>t: 67860651, 67860627</t>
  </si>
  <si>
    <t xml:space="preserve"> f:67860628</t>
  </si>
  <si>
    <t>inese.kamss@euroaptieka.lv</t>
  </si>
  <si>
    <t>APN-466/8</t>
  </si>
  <si>
    <t>EUROAPTIEKA FARMĀCIJA, SIA aptieka - 10</t>
  </si>
  <si>
    <t>Jeļena Ždaņenko</t>
  </si>
  <si>
    <t>Meldru iela 1A, Rīga, LV-1015, Latvija</t>
  </si>
  <si>
    <t>AP-217/14</t>
  </si>
  <si>
    <t>EUROAPTIEKA FARMĀCIJA, SIA aptieka - 19</t>
  </si>
  <si>
    <t>Irēna Hisina</t>
  </si>
  <si>
    <t>Stirnu iela 31, Rīga, LV-1084, Latvija</t>
  </si>
  <si>
    <t>APN-115/9</t>
  </si>
  <si>
    <t>EUROAPTIEKA FARMĀCIJA, SIA aptieka - 20</t>
  </si>
  <si>
    <t>Jeļena Škurova</t>
  </si>
  <si>
    <t>Anniņmuižas bulvāris 40A, Rīga, LV-1069, Latvija</t>
  </si>
  <si>
    <t>APN-699/8</t>
  </si>
  <si>
    <t>EUROAPTIEKA FARMĀCIJA, SIA aptieka - 27</t>
  </si>
  <si>
    <t>Alla Lomeiko</t>
  </si>
  <si>
    <t>Viestura prospekts 26, Rīga, LV-1002, Latvija</t>
  </si>
  <si>
    <t>APN-535/15</t>
  </si>
  <si>
    <t>EUROAPTIEKA FARMĀCIJA, SIA aptieka - 33</t>
  </si>
  <si>
    <t>Anna Žuniņa</t>
  </si>
  <si>
    <t>Nīcgales iela 46A, Rīga, LV-1005, Latvija</t>
  </si>
  <si>
    <t>Zane.Melberga@euroaptieka.lv</t>
  </si>
  <si>
    <t>APN-587/16</t>
  </si>
  <si>
    <t>EUROAPTIEKA FARMĀCIJA, SIA aptieka - 34</t>
  </si>
  <si>
    <t>Svetlana Sorokina</t>
  </si>
  <si>
    <t>Ilūkstes iela 24A, Rīga, LV-1082, Latvija</t>
  </si>
  <si>
    <t>APN-238/15</t>
  </si>
  <si>
    <t>EUROAPTIEKA FARMĀCIJA, SIA aptieka - 37</t>
  </si>
  <si>
    <t>Gaļina Varicka</t>
  </si>
  <si>
    <t>Vaidavas iela 9B, Rīga, LV-1046, Latvija</t>
  </si>
  <si>
    <t>AP-746/4</t>
  </si>
  <si>
    <t>EUROAPTIEKA FARMĀCIJA, SIA aptieka 1</t>
  </si>
  <si>
    <t>Zane Mākule</t>
  </si>
  <si>
    <t>Jūrmalas gatve 85, Rīga, LV-1029, Latvija</t>
  </si>
  <si>
    <t>AP-465/12</t>
  </si>
  <si>
    <t>EUROAPTIEKA FARMĀCIJA, SIA aptieka -11</t>
  </si>
  <si>
    <t>Viktorija Kostrova</t>
  </si>
  <si>
    <t>Slokas iela 115, Rīga, LV-1067, Latvija</t>
  </si>
  <si>
    <t>AP-264/11</t>
  </si>
  <si>
    <t>EUROAPTIEKA FARMĀCIJA, SIA aptieka -21</t>
  </si>
  <si>
    <t>Rita Baidecka</t>
  </si>
  <si>
    <t>Vienības gatve 113, Rīga, LV-1004, Latvija</t>
  </si>
  <si>
    <t>AP-773/4</t>
  </si>
  <si>
    <t>EUROAPTIEKA FARMĀCIJA, SIA Aptieka 3</t>
  </si>
  <si>
    <t>Svetlana Gončarenko</t>
  </si>
  <si>
    <t>Maskavas iela 265, Rīga, LV-1063, Latvija</t>
  </si>
  <si>
    <t>APN-213/16</t>
  </si>
  <si>
    <t>EUROAPTIEKA FARMĀCIJA, SIA aptieka -35</t>
  </si>
  <si>
    <t>Nataļja Britkova</t>
  </si>
  <si>
    <t>Brīvības gatve 404, Rīga, LV-1024, Latvija</t>
  </si>
  <si>
    <t>AP-774/3</t>
  </si>
  <si>
    <t>EUROAPTIEKA FARMĀCIJA, SIA aptieka 4</t>
  </si>
  <si>
    <t>Zanda Lode</t>
  </si>
  <si>
    <t>Kalnciema iela 41, Rīga, LV-1046, Latvija</t>
  </si>
  <si>
    <t>APN-655/8</t>
  </si>
  <si>
    <t>EUROAPTIEKA FARMĀCIJA, SIA aptieka –45</t>
  </si>
  <si>
    <t>Tatjana Šitikova</t>
  </si>
  <si>
    <t>Ruses iela 5, Rīga, LV-1029, Latvija</t>
  </si>
  <si>
    <t>AP-841/3</t>
  </si>
  <si>
    <t>EUROAPTIEKA FARMĀCIJA, SIA aptieka 5</t>
  </si>
  <si>
    <t>Irisa Līcīte</t>
  </si>
  <si>
    <t>Augusta Deglava iela 67, Rīga, LV-1082, Latvija</t>
  </si>
  <si>
    <t>AP-722/8</t>
  </si>
  <si>
    <t>EUROAPTIEKA FARMĀCIJA, SIA aptieka 7</t>
  </si>
  <si>
    <t>Vita Fedkina</t>
  </si>
  <si>
    <t>Juglas iela 45, Rīga, LV-1064, Latvija</t>
  </si>
  <si>
    <t>APN-852/9</t>
  </si>
  <si>
    <t>EUROAPTIEKA FARMĀCIJA, SIA aptieka-12</t>
  </si>
  <si>
    <t>Vita Devjatņikova</t>
  </si>
  <si>
    <t>Mūkusalas iela 73, Rīga, LV-1011, Latvija</t>
  </si>
  <si>
    <t>APN-095/10</t>
  </si>
  <si>
    <t>EUROAPTIEKA FARMĀCIJA, SIA aptieka-16</t>
  </si>
  <si>
    <t>Zane Melberga</t>
  </si>
  <si>
    <t>APN-572/6</t>
  </si>
  <si>
    <t>EUROAPTIEKA FARMĀCIJA, SIA aptieka-24</t>
  </si>
  <si>
    <t>Jeļena Truša</t>
  </si>
  <si>
    <t>Krišjāņa Barona iela 8, Rīga, LV-1050, Latvija</t>
  </si>
  <si>
    <t>APN-668/9</t>
  </si>
  <si>
    <t>EUROAPTIEKA FARMĀCIJA, SIA aptieka-26</t>
  </si>
  <si>
    <t>Tatjana Mjagkova</t>
  </si>
  <si>
    <t>Kurzemes prospekts 141, Rīga, LV-1069, Latvija</t>
  </si>
  <si>
    <t>APN-707/11</t>
  </si>
  <si>
    <t>EUROAPTIEKA FARMĀCIJA, SIA aptieka-32</t>
  </si>
  <si>
    <t>Līva Feldmane</t>
  </si>
  <si>
    <t>Kārļa Ulmaņa gatve 88a, Rīga, LV-1046, Latvija</t>
  </si>
  <si>
    <t>APN-829/15</t>
  </si>
  <si>
    <t>EUROAPTIEKA FARMĀCIJA, SIA aptieka-41</t>
  </si>
  <si>
    <t>Irēna Petjkane</t>
  </si>
  <si>
    <t>Dzelzavas iela 6A, Rīga, LV-1084, Latvija</t>
  </si>
  <si>
    <t>APN-246/10</t>
  </si>
  <si>
    <t>EUROAPTIEKA FARMĀCIJA, SIA aptieka-6</t>
  </si>
  <si>
    <t>Zane Džeriņa</t>
  </si>
  <si>
    <t>Andreja Saharova iela 20A, Rīga, LV-1021, Latvija</t>
  </si>
  <si>
    <t>APN-709/6</t>
  </si>
  <si>
    <t>EUROAPTIEKA FARMĀCIJA, SIA aptieka-63</t>
  </si>
  <si>
    <t>Iveta Kukaine</t>
  </si>
  <si>
    <t>Celmu iela 3B, Rīga, LV-1079, Latvija</t>
  </si>
  <si>
    <t>A-909/2</t>
  </si>
  <si>
    <t>Sabiedrība ar ierobežotu atbildību "Nukleārās medicīnas centrs" (50103459451)</t>
  </si>
  <si>
    <t>Nukleārās medicīnas centrs, Sabiedrība ar ierobežotu atbildību slēgta tipa aptieka</t>
  </si>
  <si>
    <t>Gardenes iela 13, Rīga, LV-1011, Latvija</t>
  </si>
  <si>
    <t>Tatjana Mikstane</t>
  </si>
  <si>
    <t>Gardenes iela 13, Rīga, LV-1002, Latvija</t>
  </si>
  <si>
    <t>t: 67806350</t>
  </si>
  <si>
    <t xml:space="preserve"> f:67806350</t>
  </si>
  <si>
    <t>www.rnmc.lv</t>
  </si>
  <si>
    <t>info@rnmc.lv</t>
  </si>
  <si>
    <t>APN-648/6</t>
  </si>
  <si>
    <t>Ražošanas komercfirma “BALTFARM” sabiedrība ar ierobežotu atbildību (40103071266)</t>
  </si>
  <si>
    <t>Ražošanas komercfirmas “BALTFARM” sabiedrības ar ierobežotu atbildību aptieka “Baltā Baznīca”</t>
  </si>
  <si>
    <t>Tīnūžu iela 4-44, Rīga, LV-1021, Latvija</t>
  </si>
  <si>
    <t>Svetlana Savinova</t>
  </si>
  <si>
    <t>Baltāsbaznīcas iela 15, Rīga, LV-1015, Latvija</t>
  </si>
  <si>
    <t>t: 67514262, 67514267</t>
  </si>
  <si>
    <t xml:space="preserve"> f:67176573</t>
  </si>
  <si>
    <t>www.vitafarm.lv</t>
  </si>
  <si>
    <t>baltfarm_sklad@inbox.lv</t>
  </si>
  <si>
    <t>APN-378/3</t>
  </si>
  <si>
    <t>Ražošanas komercfirmas “BALTFARM” sabiedrības ar ierobežotu atbildību aptieka “Ilga”</t>
  </si>
  <si>
    <t>Olga Sujetova</t>
  </si>
  <si>
    <t>Dzirciema iela 84A, Rīga, LV-1055, Latvija</t>
  </si>
  <si>
    <t>AP-859/2</t>
  </si>
  <si>
    <t>Ražošanas komercfirmas “BALTFARM” sabiedrības ar ierobežotu atbildību aptieka “Ruses plus”</t>
  </si>
  <si>
    <t>Inguna Zīrupe</t>
  </si>
  <si>
    <t>Maskavas iela 250E, Rīga, LV-1063, Latvija</t>
  </si>
  <si>
    <t>AP-462/6</t>
  </si>
  <si>
    <t>Ražošanas komercfirmas “BALTFARM” sabiedrības ar ierobežotu atbildību Frēzijas aptieka</t>
  </si>
  <si>
    <t>Gaļina Kaktiņa</t>
  </si>
  <si>
    <t>Valdeķu iela 65, Rīga, LV-1058, Latvija</t>
  </si>
  <si>
    <t>APN-795/7</t>
  </si>
  <si>
    <t>Ražošanas komercfirmas “BALTFARM” sabiedrības ar ierobežotu atbildību Nometņu aptieka</t>
  </si>
  <si>
    <t>Marija Zubčevska</t>
  </si>
  <si>
    <t>Parādes iela 12A, Rīga, LV-1016, Latvija</t>
  </si>
  <si>
    <t>AP-684/3</t>
  </si>
  <si>
    <t>Ražošanas komercfirmas “BALTFARM” sabiedrības ar ierobežotu atbildību Pavasara aptieka</t>
  </si>
  <si>
    <t>Larisa Mohoņko</t>
  </si>
  <si>
    <t>Lubānas iela 117, Rīga, LV-1082, Latvija</t>
  </si>
  <si>
    <t>AP-714/4</t>
  </si>
  <si>
    <t>Ražošanas komercfirmas “BALTFARM” sabiedrības ar ierobežotu atbildību Pērļu aptieka</t>
  </si>
  <si>
    <t>Valentīna Masaļska</t>
  </si>
  <si>
    <t>Brīvības iela 90A, Rīga, LV-1001, Latvija</t>
  </si>
  <si>
    <t>baltfarm@inbox.lv</t>
  </si>
  <si>
    <t>AP-382/7</t>
  </si>
  <si>
    <t>Ražošanas komercfirmas “BALTFARM” sabiedrības ar ierobežotu atbildību Salnas aptieka</t>
  </si>
  <si>
    <t>Jana Mihailova</t>
  </si>
  <si>
    <t>Ulbrokas iela 7, Rīga, LV-1021, Latvija</t>
  </si>
  <si>
    <t>AP-007/6</t>
  </si>
  <si>
    <t>Ražošanas komercfirmas “BALTFARM” sabiedrības ar ierobežotu atbildību Skuju aptieka</t>
  </si>
  <si>
    <t>Marina Miščerjakova</t>
  </si>
  <si>
    <t>Skuju iela 6A, Rīga, LV-1015, Latvija</t>
  </si>
  <si>
    <t>Baltfarm_sklad@inbox.lv</t>
  </si>
  <si>
    <t>AP-008/7</t>
  </si>
  <si>
    <t>Ražošanas komercfirmas “BALTFARM” sabiedrības ar ierobežotu atbildību Valdeķu  aptieka</t>
  </si>
  <si>
    <t>Irina Morozova</t>
  </si>
  <si>
    <t>Valdeķu iela 52A, Rīga, LV-1058, Latvija</t>
  </si>
  <si>
    <t>APN-226/5</t>
  </si>
  <si>
    <t>Rīgas pašvaldības sabiedrības ar ierobežotu atbildību “Rīgas 2.slimnīca” (40003184960)</t>
  </si>
  <si>
    <t>Rīgas pašvaldības sabiedrības ar ierobežotu atbildību “Rīgas 2.slimnīca” slēgta tipa aptieka</t>
  </si>
  <si>
    <t>Ģimnastikas iela 1, Rīga, LV-1004, Latvija</t>
  </si>
  <si>
    <t>Kristīne Aņisimova</t>
  </si>
  <si>
    <t>t: 67607248</t>
  </si>
  <si>
    <t xml:space="preserve"> f:67622006</t>
  </si>
  <si>
    <t>r2.slimnica@inbox.lv</t>
  </si>
  <si>
    <t>APN-199/2</t>
  </si>
  <si>
    <t>Rīgas pašvaldības sabiedrības ar ierobežotu atbildību “Rīgas Dzemdību nams” slēgta tipa aptieka (40003194600)</t>
  </si>
  <si>
    <t>Rīgas pašvaldības sabiedrības ar ierobežotu atbildību “Rīgas Dzemdību nams” slēgta tipa aptieka</t>
  </si>
  <si>
    <t>Vija Ezergaile</t>
  </si>
  <si>
    <t>t: 7011218</t>
  </si>
  <si>
    <t xml:space="preserve"> f:7339448</t>
  </si>
  <si>
    <t>rdn@latnet.lv</t>
  </si>
  <si>
    <t>AP-870/3</t>
  </si>
  <si>
    <t>Sabiedrība ar ierobežotu atbildību aptieka “TEIKSMA” (40003258117)</t>
  </si>
  <si>
    <t>Sabiedrība ar ierobežotu atbildību aptieka “TEIKSMA”</t>
  </si>
  <si>
    <t>Brīvības gatve 340, Rīga, LV-1006, Latvija</t>
  </si>
  <si>
    <t>Gunta Kursīte</t>
  </si>
  <si>
    <t>t: 67552457</t>
  </si>
  <si>
    <t xml:space="preserve"> f:67552457</t>
  </si>
  <si>
    <t>teiksmaaptieka@inbox.lv</t>
  </si>
  <si>
    <t>APN-806/4</t>
  </si>
  <si>
    <t>Sabiedrība  ar ierobežotu atbildību “Āgenskalna  aptieka” (40003287031)</t>
  </si>
  <si>
    <t xml:space="preserve">Sabiedrība ar ierobežotu atbildību "Āgenskalna aptieka" </t>
  </si>
  <si>
    <t>Baložu iela 28-3, Rīga, LV-1048, Latvija</t>
  </si>
  <si>
    <t>Zinta Iekļava</t>
  </si>
  <si>
    <t>t: 29158577</t>
  </si>
  <si>
    <t xml:space="preserve"> f:67612140</t>
  </si>
  <si>
    <t>aaptieka@apollo.lv</t>
  </si>
  <si>
    <t>AP-676/3</t>
  </si>
  <si>
    <t>Sabiedrība ar ierobežotu atbildību “CERĪBA-L” (40103101058)</t>
  </si>
  <si>
    <t>Sabiedrība ar ierobežotu atbildību “CERĪBA-L” aptieka</t>
  </si>
  <si>
    <t>Dzirciema iela 23, Rīga, LV-1089, Latvija</t>
  </si>
  <si>
    <t>Jeļena Birka</t>
  </si>
  <si>
    <t>Dzirciema iela 23-4, Rīga, LV-1083, Latvija</t>
  </si>
  <si>
    <t>t: 67471232, 2459157</t>
  </si>
  <si>
    <t xml:space="preserve"> f:67471232</t>
  </si>
  <si>
    <t>ceriba.e@inbox.lv</t>
  </si>
  <si>
    <t>APN-849/7</t>
  </si>
  <si>
    <t>Sabiedrība ar ierobežotu atbildību "DALMA LJ" (42403007216)</t>
  </si>
  <si>
    <t>Sabiedrība ar ierobežotu atbildību “DALMA LJ” Euroaptieka -51</t>
  </si>
  <si>
    <t>Larisa Rešetņikova</t>
  </si>
  <si>
    <t>Maskavas iela 322A, Rīga, LV-1063, Latvija</t>
  </si>
  <si>
    <t>t: 67860651, 27073881</t>
  </si>
  <si>
    <t>AP-776/6</t>
  </si>
  <si>
    <t>Sabiedrība ar ierobēžotu atbildību "DALMA LJ" (42403007216)</t>
  </si>
  <si>
    <t>Sabiedrība ar ierobežotu atbildību "DALMA LJ" Euroaptieka-2</t>
  </si>
  <si>
    <t>Raisa Poļakova</t>
  </si>
  <si>
    <t>Dzelzavas iela 51, Rīga, LV-1035, Latvija</t>
  </si>
  <si>
    <t>AP-758/7</t>
  </si>
  <si>
    <t>Sabiedrība ar ierobežotu atbildību "DALMA LJ" Euroaptieka-49</t>
  </si>
  <si>
    <t>Jekaterina Samohvalova</t>
  </si>
  <si>
    <t>Ernesta Birznieka – Upīša iela 16, Rīga, LV-1050, Latvija</t>
  </si>
  <si>
    <t>APN-856/5</t>
  </si>
  <si>
    <t>Sabiedrība ar ierobežotu atbildību "DALMA LJ" Euroaptieka-50</t>
  </si>
  <si>
    <t>Gints Kotāns</t>
  </si>
  <si>
    <t>Salaspils iela 12-k-7, Rīga, LV-1057, Latvija</t>
  </si>
  <si>
    <t>AP-309/6</t>
  </si>
  <si>
    <t>Sabiedrība ar ierobežotu atbildību "Farma Balt Aptieka" (50003933681)</t>
  </si>
  <si>
    <t>Sabiedrība ar ierobežotu atbildību "Farma Balt Aptieka" aptieka "Anno 1998"</t>
  </si>
  <si>
    <t>Maskavas iela 241, Rīga, LV-1019, Latvija</t>
  </si>
  <si>
    <t>Jeļena Damburga</t>
  </si>
  <si>
    <t>Tomsona iela 30, Rīga, LV-1013, Latvija</t>
  </si>
  <si>
    <t>t: 67278601</t>
  </si>
  <si>
    <t xml:space="preserve"> f:67141169</t>
  </si>
  <si>
    <t>julija.kandaurova@farmabalt.lv</t>
  </si>
  <si>
    <t>APN-545/7</t>
  </si>
  <si>
    <t>Sabiedrība ar ierobežotu atbildību "Farma Balt Aptieka" aptieka "Aura Farm"</t>
  </si>
  <si>
    <t>Augusta Deglava iela 2-1, Rīga, LV-1009, Latvija</t>
  </si>
  <si>
    <t>Karīna Plēpe</t>
  </si>
  <si>
    <t>Nīcgales iela 5, Rīga, LV-1035, Latvija</t>
  </si>
  <si>
    <t>t: 26536737, 26826758</t>
  </si>
  <si>
    <t>ilgvars.kipens@farmabalt.lv</t>
  </si>
  <si>
    <t>APN-473/9</t>
  </si>
  <si>
    <t>Sabiedrība ar ierobežotu atbildību "Farma Balt Aptieka" Jaunā Nordeķu aptieka</t>
  </si>
  <si>
    <t>Natālija Gostenkova</t>
  </si>
  <si>
    <t>Sēlpils iela 15, Rīga, LV-1007, Latvija</t>
  </si>
  <si>
    <t>APN-788/11</t>
  </si>
  <si>
    <t>Sabiedrība ar ierobežotu atbildību "Farma Balt Aptieka" Juglas zāles aptieka</t>
  </si>
  <si>
    <t>Irina Belugina</t>
  </si>
  <si>
    <t>Melnsila iela 19, Rīga, LV-1046, Latvija</t>
  </si>
  <si>
    <t>APN-054/11</t>
  </si>
  <si>
    <t>Sabiedrība ar ierobežotu atbildību "Farma Balt Aptieka" KRASTS M aptieka</t>
  </si>
  <si>
    <t>Irina Četirboka</t>
  </si>
  <si>
    <t>Juglas krastmala 2, Rīga, LV-1024, Latvija</t>
  </si>
  <si>
    <t>AP-472/6</t>
  </si>
  <si>
    <t>Sabiedrība ar ierobežotu atbildību "Farma Balt Aptieka" Nordeķu aptieka</t>
  </si>
  <si>
    <t>Ineta Ose</t>
  </si>
  <si>
    <t>Slokas iela 74-1, Rīga, LV-1007, Latvija</t>
  </si>
  <si>
    <t xml:space="preserve"> f:67278601</t>
  </si>
  <si>
    <t>andrejs.kanapuhins@inbox.lv</t>
  </si>
  <si>
    <t>AP-784/6</t>
  </si>
  <si>
    <t>Sabiedrība ar ierobežotu atbildību "Farma Balt Aptieka" Pilsētas zāles aptieka</t>
  </si>
  <si>
    <t>Nataļja Kulibika</t>
  </si>
  <si>
    <t>Gogoļa iela 3, Rīga, LV-1050, Latvija</t>
  </si>
  <si>
    <t>APN-614/13</t>
  </si>
  <si>
    <t>Sabiedrība ar ierobežotu atbildību "Farma Balt Aptieka" Stabu aptieka</t>
  </si>
  <si>
    <t>Juris Boreiko</t>
  </si>
  <si>
    <t>Nēģu iela 3, Rīga, LV-1050, Latvija</t>
  </si>
  <si>
    <t>APN-737/5</t>
  </si>
  <si>
    <t>Sabiedrība ar ierobežotu atbildību “HOMEOPĀTIJA” (50003294571)</t>
  </si>
  <si>
    <t>Sabiedrība ar ierobežotu atbildību “HOMEOPĀTIJA” Homeopātiskā aptieka</t>
  </si>
  <si>
    <t>Lāčplēša iela 7-2, Rīga, LV-1010, Latvija</t>
  </si>
  <si>
    <t>Ieva Berkmane</t>
  </si>
  <si>
    <t>Lāčplēša iela 7-2, Rīga, LV- 1010, Latvija</t>
  </si>
  <si>
    <t>t: 67240095</t>
  </si>
  <si>
    <t xml:space="preserve"> f:67240096</t>
  </si>
  <si>
    <t>www.homeopatiskaaptieka.lv</t>
  </si>
  <si>
    <t>haptieka@gmail.com</t>
  </si>
  <si>
    <t>A-672/4</t>
  </si>
  <si>
    <t>Sabiedrība ar ierobežotu atbildību “HOMEOPĀTIJA” Homeopātiskā aptieka – 2</t>
  </si>
  <si>
    <t>Regīna Valdmane</t>
  </si>
  <si>
    <t>Biķernieku iela 12, Rīga, LV-1039, Latvija</t>
  </si>
  <si>
    <t>AP-844/3</t>
  </si>
  <si>
    <t>Sabiedrība  ar ierobežotu atbildību “KLIMA” (50003426191)</t>
  </si>
  <si>
    <t>Sabiedrība ar ierobežotu atbildību “KLIMA” Bajāru aptieka</t>
  </si>
  <si>
    <t>Mežciema iela 23-35, Rīga, LV-1079, Latvija</t>
  </si>
  <si>
    <t>Irina Goncharova</t>
  </si>
  <si>
    <t>Brīvības gatve 260, Rīga, LV-1079, Latvija</t>
  </si>
  <si>
    <t>t: 67556686</t>
  </si>
  <si>
    <t xml:space="preserve"> f:67556686</t>
  </si>
  <si>
    <t>bajaru@inbox.lv</t>
  </si>
  <si>
    <t>AP-768/9</t>
  </si>
  <si>
    <t>Sabiedrība ar ierobežotu atbildību “MEDELENS” (40003383257)</t>
  </si>
  <si>
    <t>Sabiedrība ar ierobežotu atbildību “MEDELENS” FARMEKA aptieka</t>
  </si>
  <si>
    <t>Pildas iela 30-9, Rīga, LV-1082, Latvija</t>
  </si>
  <si>
    <t>Marina Lebedinska</t>
  </si>
  <si>
    <t>Sergeja Eizenšteina iela 29, Rīga, LV-1079, Latvija</t>
  </si>
  <si>
    <t>t: 26410704</t>
  </si>
  <si>
    <t xml:space="preserve"> f:67381487</t>
  </si>
  <si>
    <t>www.medelens.lv</t>
  </si>
  <si>
    <t>office@medelens.lv</t>
  </si>
  <si>
    <t>APN-480/12</t>
  </si>
  <si>
    <t>Sabiedrība ar ierobežotu atbildību “MEDELENS” KORSOFARM aptieka</t>
  </si>
  <si>
    <t>Inga Jeremica</t>
  </si>
  <si>
    <t>Lielvārdes iela 13, Rīga, LV-1006, Latvija</t>
  </si>
  <si>
    <t>APN-515/15</t>
  </si>
  <si>
    <t>Sabiedrība ar ierobežotu atbildību “MEDELENS” MARINEFARM aptieka</t>
  </si>
  <si>
    <t>Līga Kalneniece</t>
  </si>
  <si>
    <t>Dārzciema iela 53, Rīga, LV-1082, Latvija</t>
  </si>
  <si>
    <t>APN-873/5</t>
  </si>
  <si>
    <t>Sabiedrība ar ierobežotu atbildību “MEDELENS” SV. Jura aptieka</t>
  </si>
  <si>
    <t>Raisa Radioņenko</t>
  </si>
  <si>
    <t>Ēvalda Valtera iela 46-144, Rīga, LV-1021, Latvija</t>
  </si>
  <si>
    <t>A-693/2</t>
  </si>
  <si>
    <t>Sabiedrība  ar ierobežotu atbildību “MERIMA” (40003534821)</t>
  </si>
  <si>
    <t>Sabiedrība ar ierobežotu atbildību “MERIMA” Ilonas aptieka</t>
  </si>
  <si>
    <t>Ropažu iela 118-1, Rīga, LV-1006, Latvija</t>
  </si>
  <si>
    <t>Irina Melne</t>
  </si>
  <si>
    <t>Brīvības iela 276, Rīga, LV-1006, Latvija</t>
  </si>
  <si>
    <t>t: 67550080</t>
  </si>
  <si>
    <t xml:space="preserve"> f:67240276</t>
  </si>
  <si>
    <t>melnei@apollo.lv</t>
  </si>
  <si>
    <t>AP-847/2</t>
  </si>
  <si>
    <t>Sabiedrība ar ierobežotu atbildību “MĒTRAS APTIEKA” (40003399900)</t>
  </si>
  <si>
    <t>Sabiedrība ar ierobežotu atbildību “MĒTRAS APTIEKA”</t>
  </si>
  <si>
    <t>Bruņinieku iela 22, Rīga, LV-1001, Latvija</t>
  </si>
  <si>
    <t>Mētra Zeltiņa</t>
  </si>
  <si>
    <t>t: 67291604</t>
  </si>
  <si>
    <t xml:space="preserve"> f:67291604</t>
  </si>
  <si>
    <t>metrasaptieka@inbox.lv</t>
  </si>
  <si>
    <t>APN-874/5</t>
  </si>
  <si>
    <t>Sabiedrība ar ierobežotu atbildību “ORDERS-M” (40103077610)</t>
  </si>
  <si>
    <t>Sabiedrība ar ierobežotu atbildību “ORDERS-M” Arkādijas aptieka</t>
  </si>
  <si>
    <t>Stendes iela 3-41, Rīga, LV-1046, Latvija</t>
  </si>
  <si>
    <t>Dace Gūtmane</t>
  </si>
  <si>
    <t>Stendes iela 3 - 41, Rīga, LV-1046, Latvija</t>
  </si>
  <si>
    <t>t: 67615680, 67815514</t>
  </si>
  <si>
    <t xml:space="preserve"> f:67614878</t>
  </si>
  <si>
    <t>www.orders-m.lv</t>
  </si>
  <si>
    <t>orders@apollo.lv</t>
  </si>
  <si>
    <t>APN-536/6</t>
  </si>
  <si>
    <t>Sabiedrība ar ierobežotu atbildību "Rīgas Austrumu klīniskā universitātes slimnīca" stacionāra “Biķernieki" slēgta tipa aptieka</t>
  </si>
  <si>
    <t>Rūta Kakteniece</t>
  </si>
  <si>
    <t>t: 67042778, 26408797</t>
  </si>
  <si>
    <t xml:space="preserve"> f:67042778</t>
  </si>
  <si>
    <t>APN-083/5</t>
  </si>
  <si>
    <t>Sabiedrība ar ierobežotu atbildību "Rīgas Austrumu klīniskā universitātes slimnīca" stacionāra "Latvijas Infektoloģijas centrs” slēgta tipa aptieka</t>
  </si>
  <si>
    <t>Vija Dzerkaļa</t>
  </si>
  <si>
    <t>Sabiedrība ar ierobežotu atbildību "Rīgas Austrumu klīniskā universitātes slimnīca" stacionāra "Latvijas onkoloģijas centrs" slēgta tipa aptieka</t>
  </si>
  <si>
    <t>Hipokrāta iela. 4, Rīga, LV-1079, Latvija</t>
  </si>
  <si>
    <t>APN-555/9</t>
  </si>
  <si>
    <t>Sabiedrības ar ierobežotu atbildību  "Farma Balt Aptieka" Hipokrāta aptieka</t>
  </si>
  <si>
    <t>Gaļina Boļšakova</t>
  </si>
  <si>
    <t>Ozolu iela 10, Rīga, LV-1005, Latvija</t>
  </si>
  <si>
    <t>APN-003/8</t>
  </si>
  <si>
    <t>Sabiedrības ar ierobežotu atbildību "Farma Balt Aptieka" Acālijas aptieka</t>
  </si>
  <si>
    <t>Tatjana Podkujko</t>
  </si>
  <si>
    <t>Aleksandra Čaka iela 58, Rīga, LV-1011, Latvija</t>
  </si>
  <si>
    <t>APN-687/5</t>
  </si>
  <si>
    <t>Sabiedrības ar ierobežotu atbildību "Farma Balt Aptieka" aptieka "Daina"</t>
  </si>
  <si>
    <t>Nadežda Andrejeva</t>
  </si>
  <si>
    <t>Maskavas iela 108/110, Rīga, LV-1003, Latvija</t>
  </si>
  <si>
    <t>APN-065/9</t>
  </si>
  <si>
    <t>Sabiedrības ar ierobežotu atbildību "Farma Balt Aptieka" aptieka “Pļavnieki”</t>
  </si>
  <si>
    <t>Alla Gamazina</t>
  </si>
  <si>
    <t>Andreja Saharova iela 16, Rīga, LV-1021, Latvija</t>
  </si>
  <si>
    <t>AP-654/5</t>
  </si>
  <si>
    <t>Sabiedrības ar ierobežotu atbildību "Farma Balt Aptieka" Bruņinieku aptieka</t>
  </si>
  <si>
    <t>Ieva Lējēja</t>
  </si>
  <si>
    <t>Bruņinieku iela 5, Rīga, LV-1001, Latvija</t>
  </si>
  <si>
    <t>APN-105/11</t>
  </si>
  <si>
    <t>Sabiedrības ar ierobežotu atbildību "Farma Balt Aptieka" Elvīras aptieka</t>
  </si>
  <si>
    <t>Aleksandrs Šuļgins</t>
  </si>
  <si>
    <t>Kūdras iela 8B, Rīga, LV-1083, Latvija</t>
  </si>
  <si>
    <t>APN-006/4</t>
  </si>
  <si>
    <t>Sabiedrības ar ierobežotu atbildību "Farma Balt Aptieka" Lienes aptieka</t>
  </si>
  <si>
    <t>Inga Tīmane</t>
  </si>
  <si>
    <t>Augusta Deglava iela 2, Rīga, LV-1009, Latvija</t>
  </si>
  <si>
    <t>APN-646/14</t>
  </si>
  <si>
    <t>Sabiedrības ar ierobežotu atbildību "Farma Balt Aptieka" Paula Stradiņa aptieka</t>
  </si>
  <si>
    <t>Laila Šace</t>
  </si>
  <si>
    <t>Pilsoņu iela 13, Rīga, LV-1002, Latvija</t>
  </si>
  <si>
    <t>APN-299/5</t>
  </si>
  <si>
    <t>Sabiedrības ar ierobežotu atbildību “INSBERGS” (40003271990)</t>
  </si>
  <si>
    <t>Sabiedrības ar ierobežotu atbildību “INSBERGS” Dzirciema aptieka</t>
  </si>
  <si>
    <t>Dzirciema iela 20, Rīga, LV-1007, Latvija</t>
  </si>
  <si>
    <t>Sigita Čulkstena</t>
  </si>
  <si>
    <t>Dzirciema iela 20, Rīga, LV-1083, Latvija</t>
  </si>
  <si>
    <t>t: 67815580, 22117744</t>
  </si>
  <si>
    <t xml:space="preserve"> f:67815581</t>
  </si>
  <si>
    <t>www.aptiekasnoliktava.lv</t>
  </si>
  <si>
    <t>sigita@aptieka.lv</t>
  </si>
  <si>
    <t>AP-387/11</t>
  </si>
  <si>
    <t>Sabiedrības ar ierobežotu atbildību “Jelgavas pils aptieka” Pils baltā aptieka II</t>
  </si>
  <si>
    <t>Mārīte Skopāne</t>
  </si>
  <si>
    <t>Kaņiera iela 13, Rīga, LV-1063, Latvija</t>
  </si>
  <si>
    <t>t: 63023966, 29124464</t>
  </si>
  <si>
    <t>AP-343/6</t>
  </si>
  <si>
    <t>Sabiedrības ar ierobežotu atbildību “Jelgavas pils aptieka” Pils oranžā aptieka</t>
  </si>
  <si>
    <t>Sigita Blažēviča</t>
  </si>
  <si>
    <t>Krišjāņa Valdemāra iela 17A, Rīga, LV-1010, Latvija</t>
  </si>
  <si>
    <t>aptiecinas@pilsaptiekas.lv</t>
  </si>
  <si>
    <t>APN-715/8</t>
  </si>
  <si>
    <t>Sabiedrība ar ierobežotu atbildību “JŪNIJA APTIEKA” (50003412011)</t>
  </si>
  <si>
    <t>Sabiedrības ar ierobežotu atbildību “JŪNIJA APTIEKA” Citadeles aptieka</t>
  </si>
  <si>
    <t>Pudiķa iela 12, Rīga, LV-1005, Latvija</t>
  </si>
  <si>
    <t>Jeļena Boļšakova</t>
  </si>
  <si>
    <t>Citadeles iela  1A, Rīga, LV-1010, Latvija</t>
  </si>
  <si>
    <t>t: 29110509</t>
  </si>
  <si>
    <t>junija@gmail.com</t>
  </si>
  <si>
    <t>AP-781/5</t>
  </si>
  <si>
    <t>Sabiedrības ar ierobežotu atbildību “LIONETS” (40003559435)</t>
  </si>
  <si>
    <t>Sabiedrības ar ierobežotu atbildību “LIONETS” Kosu aptieka</t>
  </si>
  <si>
    <t>Kāpu iela 125, Jūrmala, LV-2008, Latvija</t>
  </si>
  <si>
    <t>Nataļja Kostina</t>
  </si>
  <si>
    <t>Centrāltirgus iela 3 k-2, Rīga, LV-1050, Latvija</t>
  </si>
  <si>
    <t>t: 67224667</t>
  </si>
  <si>
    <t xml:space="preserve"> f:67224667</t>
  </si>
  <si>
    <t>erik_lionets@inbox.lv</t>
  </si>
  <si>
    <t>APN-328/5</t>
  </si>
  <si>
    <t>Sabiedrības ar ierobežotu atbildību “Rīgas 1.slimnīca” (40003439279)</t>
  </si>
  <si>
    <t>Sabiedrības ar ierobežotu atbildību “Rīgas 1.slimnīca” slēgta tipa aptieka</t>
  </si>
  <si>
    <t>Anda Jumiķe</t>
  </si>
  <si>
    <t>t: 67366378, 26235607</t>
  </si>
  <si>
    <t xml:space="preserve"> f:67366478</t>
  </si>
  <si>
    <t>aptieka@1slimnica.lv</t>
  </si>
  <si>
    <t>APN-073/7</t>
  </si>
  <si>
    <t>Sabiedrības ar ierobežotu atbildību “Rīgas Austrumu klīniskā universitātes slimnīca" stacionāra "Gaiļezers" slēgta tipa aptieka</t>
  </si>
  <si>
    <t>Laila Eglīte</t>
  </si>
  <si>
    <t>APN-319/4</t>
  </si>
  <si>
    <t>Sabiedrības ar ierobežotu atbildību “VS un KO” (40003204862)</t>
  </si>
  <si>
    <t>Sabiedrības ar ierobežotu atbildību “VS un KO” Sarkandaugavas aptieka</t>
  </si>
  <si>
    <t>Patversmes iela 1, Rīga, LV-1005, Latvija</t>
  </si>
  <si>
    <t>Valda Ozoliņa</t>
  </si>
  <si>
    <t>t: 67392589</t>
  </si>
  <si>
    <t xml:space="preserve"> f:67392589</t>
  </si>
  <si>
    <t>sarkandaugava1@inbox.lv</t>
  </si>
  <si>
    <t>AP-225/14</t>
  </si>
  <si>
    <t>SIA “A Aptiekas” A Aptieka 1</t>
  </si>
  <si>
    <t>Mārīte Šukele</t>
  </si>
  <si>
    <t>Brīvības gatve 230-1, Rīga, LV-1039, Latvija</t>
  </si>
  <si>
    <t>internetaptieka@apotheka.lv</t>
  </si>
  <si>
    <t>APN-533/7</t>
  </si>
  <si>
    <t>SIA “A Aptiekas” A Aptieka 10</t>
  </si>
  <si>
    <t>Olga Šuļakova</t>
  </si>
  <si>
    <t>Višķu iela 14, Rīga, LV-1063, Latvija</t>
  </si>
  <si>
    <t>AP-223/10</t>
  </si>
  <si>
    <t>SIA “A Aptiekas” A Aptieka 11</t>
  </si>
  <si>
    <t>Elvīra Zemskova</t>
  </si>
  <si>
    <t>Prāgas iela 1, Rīga, LV-1050, Latvija</t>
  </si>
  <si>
    <t>t: 67718700</t>
  </si>
  <si>
    <t>AP-256/12</t>
  </si>
  <si>
    <t>SIA “A Aptiekas” A Aptieka 12</t>
  </si>
  <si>
    <t>Tatjana Veļikaja</t>
  </si>
  <si>
    <t>Hipokrāta iela 28, Rīga, LV - 1079, Latvija</t>
  </si>
  <si>
    <t>APN-063/11</t>
  </si>
  <si>
    <t>SIA “A Aptiekas” A Aptieka 14</t>
  </si>
  <si>
    <t>Agnese  Valtiņa</t>
  </si>
  <si>
    <t>Mīlgrāvja iela 6, Rīga, LV-1034, Latvija</t>
  </si>
  <si>
    <t>APN-432/21</t>
  </si>
  <si>
    <t>SIA “A Aptiekas” A Aptieka 15</t>
  </si>
  <si>
    <t>Jana Brodecka</t>
  </si>
  <si>
    <t>APN-305/14</t>
  </si>
  <si>
    <t>SIA “A Aptiekas” A Aptieka 19</t>
  </si>
  <si>
    <t>Ulrika Briede</t>
  </si>
  <si>
    <t>Maskavas iela 400, Rīga, LV-1063, Latvija</t>
  </si>
  <si>
    <t>AP-393/6</t>
  </si>
  <si>
    <t>SIA “A Aptiekas” A Aptieka 2</t>
  </si>
  <si>
    <t>Dace Malahveja</t>
  </si>
  <si>
    <t>Juglas iela 2, Rīga, LV-1024, Latvija</t>
  </si>
  <si>
    <t>APN-578/13</t>
  </si>
  <si>
    <t>SIA “A Aptiekas” A Aptieka 20</t>
  </si>
  <si>
    <t>Olga Tereņina</t>
  </si>
  <si>
    <t>Augusta Deglava iela 100, Rīga, LV-1082, Latvija</t>
  </si>
  <si>
    <t>APN-009/13</t>
  </si>
  <si>
    <t>SIA “A Aptiekas” A Aptieka 21</t>
  </si>
  <si>
    <t>Deniss Ragaužs</t>
  </si>
  <si>
    <t>Rītupes iela 2, Rīga, LV-1019, Latvija</t>
  </si>
  <si>
    <t>APN-547/6</t>
  </si>
  <si>
    <t>SIA “A Aptiekas” A Aptieka 25</t>
  </si>
  <si>
    <t>Viļānu iela 6, Rīga, LV-1058, Latvija</t>
  </si>
  <si>
    <t>AP-383/9</t>
  </si>
  <si>
    <t>SIA “A Aptiekas” A Aptieka 3</t>
  </si>
  <si>
    <t>Marina Kaļiņičenko</t>
  </si>
  <si>
    <t>Nīcgales iela 2B, Rīga, LV-1035, Latvija</t>
  </si>
  <si>
    <t>AP-345/6</t>
  </si>
  <si>
    <t>SIA “A Aptiekas” A Aptieka 37</t>
  </si>
  <si>
    <t>Daina Krodere</t>
  </si>
  <si>
    <t>Dzelzavas iela 53, Rīga, LV-1084, Latvija</t>
  </si>
  <si>
    <t>APN-482/9</t>
  </si>
  <si>
    <t>SIA “A Aptiekas” A Aptieka 38</t>
  </si>
  <si>
    <t>Anna Baranovska</t>
  </si>
  <si>
    <t>Augusta Deglava  iela 110, Rīga, LV-1021, Latvija</t>
  </si>
  <si>
    <t>magnum@magnum.lv</t>
  </si>
  <si>
    <t>A-484/8</t>
  </si>
  <si>
    <t>SIA “A Aptiekas” A Aptieka 39</t>
  </si>
  <si>
    <t>Olga Platonova</t>
  </si>
  <si>
    <t>APN-060/11</t>
  </si>
  <si>
    <t>SIA “A Aptiekas” A Aptieka 4</t>
  </si>
  <si>
    <t>Ilze Šampane</t>
  </si>
  <si>
    <t>Rēzeknes iela 3, Rīga, LV-1073, Latvija</t>
  </si>
  <si>
    <t>APN-483/8</t>
  </si>
  <si>
    <t>SIA “A Aptiekas” A Aptieka 40</t>
  </si>
  <si>
    <t>Ilona Sinkeviča</t>
  </si>
  <si>
    <t>Lielirbes iela 29, Rīga, LV-1084, Latvija</t>
  </si>
  <si>
    <t>APN-262/10</t>
  </si>
  <si>
    <t>SIA “A Aptiekas” A Aptieka 41</t>
  </si>
  <si>
    <t>Alīna Fleišmane</t>
  </si>
  <si>
    <t>Mūkusalas iela 71, Rīga, LV-1004, Latvija</t>
  </si>
  <si>
    <t>APN-580/6</t>
  </si>
  <si>
    <t>SIA “A Aptiekas” A Aptieka 42</t>
  </si>
  <si>
    <t>Žanna Pantele</t>
  </si>
  <si>
    <t>Augusta Deglava iela 160A, Rīga, LV-1021, Latvija</t>
  </si>
  <si>
    <t>APN-087/11</t>
  </si>
  <si>
    <t>SIA “A Aptiekas” A Aptieka 5</t>
  </si>
  <si>
    <t>Lana Hodasēviča</t>
  </si>
  <si>
    <t>Anniņmuižas bulvāris 90, Rīga, LV-1029, Latvija</t>
  </si>
  <si>
    <t>AP-537/9</t>
  </si>
  <si>
    <t>SIA “A Aptiekas” A Aptieka 50</t>
  </si>
  <si>
    <t>Irina Mejerzone</t>
  </si>
  <si>
    <t>Raunas iela 37-47, Rīga, LV-1084, Latvija</t>
  </si>
  <si>
    <t>APN-505/10</t>
  </si>
  <si>
    <t>SIA “A Aptiekas” A Aptieka 57</t>
  </si>
  <si>
    <t>Marina Svjatenko</t>
  </si>
  <si>
    <t>Kurzemes prospekts 1A, Rīga, LV-1067, Latvija</t>
  </si>
  <si>
    <t>APN-459/8</t>
  </si>
  <si>
    <t>SIA “A Aptiekas” A Aptieka 6</t>
  </si>
  <si>
    <t>Gaļina Mihejeva</t>
  </si>
  <si>
    <t>Dzirciema iela 42, Rīga, LV-1007, Latvija</t>
  </si>
  <si>
    <t>APN-777/7</t>
  </si>
  <si>
    <t>SIA “A Aptiekas” A Aptieka 64</t>
  </si>
  <si>
    <t>Maruta Plinče</t>
  </si>
  <si>
    <t>Ģertrūdes iela 15/17, Rīga, LV-1050, Latvija</t>
  </si>
  <si>
    <t>aija.makore@magnum.lv</t>
  </si>
  <si>
    <t>AP-088/11</t>
  </si>
  <si>
    <t>SIA “A Aptiekas” A Aptieka 7</t>
  </si>
  <si>
    <t>Maruta Pudule</t>
  </si>
  <si>
    <t>Kokneses prospekts 18, Rīga, LV-1014, Latvija</t>
  </si>
  <si>
    <t>AP-857/6</t>
  </si>
  <si>
    <t>SIA “A Aptiekas” A Aptieka 79</t>
  </si>
  <si>
    <t>Ludmila Krata</t>
  </si>
  <si>
    <t>Viestura prospekts 69-38, Rīga, LV-1005, Latvija</t>
  </si>
  <si>
    <t>AP-075/11</t>
  </si>
  <si>
    <t>SIA “A Aptiekas” A Aptieka 8</t>
  </si>
  <si>
    <t>Dina Marija Davidova</t>
  </si>
  <si>
    <t>Kārļa Ulmaņa gatve 122, Rīga, LV-1029, Latvija</t>
  </si>
  <si>
    <t>APN-647/11</t>
  </si>
  <si>
    <t>SIA “A Aptiekas” A Aptieka 80</t>
  </si>
  <si>
    <t>Ligita Ernestsone</t>
  </si>
  <si>
    <t>Aleksandra Bieziņa iela 9-160, Rīga, LV-1029, Latvija</t>
  </si>
  <si>
    <t>AP-062/14</t>
  </si>
  <si>
    <t>SIA “A Aptiekas” A Aptieka 9</t>
  </si>
  <si>
    <t>Ilze Kalniņa</t>
  </si>
  <si>
    <t>Vaļņu iela 11, Rīga, LV-1050, Latvija</t>
  </si>
  <si>
    <t>APN-723/9</t>
  </si>
  <si>
    <t>SIA “A Aptiekas” Apotheka 58</t>
  </si>
  <si>
    <t>Ivanda  Krastiņa</t>
  </si>
  <si>
    <t>Stirnu iela 26, Rīga, LV-1082, Latvija</t>
  </si>
  <si>
    <t>APN-817/9</t>
  </si>
  <si>
    <t>SIA "Baltacon" (40103248435)</t>
  </si>
  <si>
    <t>SIA "Baltacon" aptieka Nr.1</t>
  </si>
  <si>
    <t>Sandra Ungure</t>
  </si>
  <si>
    <t>Duntes iela 19A, Rīga, LV-1055, Latvija</t>
  </si>
  <si>
    <t>t: 67805100, 29497104</t>
  </si>
  <si>
    <t>www.baltacon.lv</t>
  </si>
  <si>
    <t>info@baltacon.lv</t>
  </si>
  <si>
    <t>AP-272/3</t>
  </si>
  <si>
    <t>SIA “FARM MELISA” (40003402810)</t>
  </si>
  <si>
    <t>SIA “FARM MELISA” aptieka</t>
  </si>
  <si>
    <t>Viļanu iela 6-63, Rīga, LV-1003, Latvija</t>
  </si>
  <si>
    <t>Regīna Petrova</t>
  </si>
  <si>
    <t>Stabu iela 61-82, Rīga, LV-1011, Latvija</t>
  </si>
  <si>
    <t>t: 67144762, 29788524</t>
  </si>
  <si>
    <t xml:space="preserve"> f:67144762</t>
  </si>
  <si>
    <t>farm-melisa@netvision.lv</t>
  </si>
  <si>
    <t>APN-843/5</t>
  </si>
  <si>
    <t>SIA “LATVIJAS APTIEKA” Latvijas aptieka 1</t>
  </si>
  <si>
    <t>Inga Kārkliņa</t>
  </si>
  <si>
    <t>Krišjāņa Barona iela 117, Rīga, LV-1012, Latvija</t>
  </si>
  <si>
    <t>APN-203/13</t>
  </si>
  <si>
    <t>SIA “LATVIJAS APTIEKA” Latvijas aptieka 10</t>
  </si>
  <si>
    <t>Kristīne Berga</t>
  </si>
  <si>
    <t>Jelgavas iela 63-101, Rīga, LV-1004, Latvija</t>
  </si>
  <si>
    <t>SIA “LATVIJAS APTIEKA” Latvijas aptieka 11</t>
  </si>
  <si>
    <t>Grebenščikova iela 1, Rīga, LV-1003, Latvija</t>
  </si>
  <si>
    <t>APN-521/7</t>
  </si>
  <si>
    <t>SIA “LATVIJAS APTIEKA” Latvijas aptieka 17</t>
  </si>
  <si>
    <t>Linda Fevraļeva</t>
  </si>
  <si>
    <t>APN-149/11</t>
  </si>
  <si>
    <t>SIA “LATVIJAS APTIEKA” LATVIJAS APTIEKA 19</t>
  </si>
  <si>
    <t>Rūpnīcu iela 5, Olaine, LV-1012, Latvija</t>
  </si>
  <si>
    <t>Maija Serdjuka</t>
  </si>
  <si>
    <t>Maskavas iela 398, Rīga, LV-1063, Latvija</t>
  </si>
  <si>
    <t>t: 29259728</t>
  </si>
  <si>
    <t>APN-197/7</t>
  </si>
  <si>
    <t>SIA “LATVIJAS APTIEKA” Latvijas aptieka 2</t>
  </si>
  <si>
    <t>Anita Augule</t>
  </si>
  <si>
    <t>Tēriņu iela 56, Rīga, LV-1058, Latvija</t>
  </si>
  <si>
    <t>APN-589/10</t>
  </si>
  <si>
    <t>SIA “LATVIJAS APTIEKA” Latvijas aptieka 21</t>
  </si>
  <si>
    <t>Inna Zaļizko</t>
  </si>
  <si>
    <t>Paula Lejiņa iela 2, Rīga, LV-1029, Latvija</t>
  </si>
  <si>
    <t>APN-783/8</t>
  </si>
  <si>
    <t>SIA “LATVIJAS APTIEKA” Latvijas aptieka 22</t>
  </si>
  <si>
    <t>Gaļina Ļisina</t>
  </si>
  <si>
    <t>Lidoņu iela 27, Rīga, LV-1055, Latvija</t>
  </si>
  <si>
    <t>APN-649/8</t>
  </si>
  <si>
    <t>SIA “LATVIJAS APTIEKA” Latvijas aptieka 23</t>
  </si>
  <si>
    <t>Danuta Jahimoviča</t>
  </si>
  <si>
    <t>Kleistu iela 9, Rīga, LV-1067, Latvija</t>
  </si>
  <si>
    <t>APN-363/8</t>
  </si>
  <si>
    <t>SIA “LATVIJAS APTIEKA” Latvijas aptieka 24</t>
  </si>
  <si>
    <t>Tatjana Curanova</t>
  </si>
  <si>
    <t>Kurzemes prospekts 132, Rīga, LV-1029, Latvija</t>
  </si>
  <si>
    <t>APN-531/10</t>
  </si>
  <si>
    <t>SIA “LATVIJAS APTIEKA” Latvijas aptieka 25</t>
  </si>
  <si>
    <t>Ļubova Pavlova</t>
  </si>
  <si>
    <t>Valdeķu iela 56, Rīga, LV-1058, Latvija</t>
  </si>
  <si>
    <t>APN-839/4</t>
  </si>
  <si>
    <t>SIA “LATVIJAS APTIEKA” Latvijas aptieka 28</t>
  </si>
  <si>
    <t>Tatjana Kalniņa</t>
  </si>
  <si>
    <t>Nīcgales iela 47A, Rīga, LV-1035, Latvija</t>
  </si>
  <si>
    <t>APN-680/6</t>
  </si>
  <si>
    <t>SIA “LATVIJAS APTIEKA” Latvijas aptieka 34</t>
  </si>
  <si>
    <t>Jeļena Gurkina</t>
  </si>
  <si>
    <t>Blaumaņa iela 7/Tērbatas iela 26, Rīga, LV-1011, Latvija</t>
  </si>
  <si>
    <t>eaptieka@eaptieka.lv</t>
  </si>
  <si>
    <t>APN-176/11</t>
  </si>
  <si>
    <t>SIA “LATVIJAS APTIEKA” Latvijas aptieka 35</t>
  </si>
  <si>
    <t>Lāsma Skudra</t>
  </si>
  <si>
    <t>Biķernieku iela 98, Rīga, LV-1079, Latvija</t>
  </si>
  <si>
    <t>APN-371/7</t>
  </si>
  <si>
    <t>SIA “LATVIJAS APTIEKA” Latvijas aptieka 36</t>
  </si>
  <si>
    <t>Ilona Karja</t>
  </si>
  <si>
    <t>Krišjāņa Valdemāra iela 70, Rīga, LV-1013, Latvija</t>
  </si>
  <si>
    <t>APN-208/11</t>
  </si>
  <si>
    <t>SIA “LATVIJAS APTIEKA” Latvijas aptieka 41</t>
  </si>
  <si>
    <t>Irina Samohvalova</t>
  </si>
  <si>
    <t>Rušonu iela 15, Rīga, LV-1057, Latvija</t>
  </si>
  <si>
    <t>APN-665/7</t>
  </si>
  <si>
    <t>SIA “LATVIJAS APTIEKA” Latvijas aptieka 42</t>
  </si>
  <si>
    <t>Terēzija Poppele</t>
  </si>
  <si>
    <t>Maskavas iela 220B, Rīga, LV-1019, Latvija</t>
  </si>
  <si>
    <t>APN-666/11</t>
  </si>
  <si>
    <t>SIA “LATVIJAS APTIEKA” Latvijas aptieka 43</t>
  </si>
  <si>
    <t>Jana Namniece</t>
  </si>
  <si>
    <t>Čiekurkalna 2.līnija 30, Rīga, LV-1026, Latvija</t>
  </si>
  <si>
    <t>APN-775/9</t>
  </si>
  <si>
    <t>SIA “LATVIJAS APTIEKA” Latvijas aptieka 44</t>
  </si>
  <si>
    <t>Inta Kuļiņenko</t>
  </si>
  <si>
    <t>Jaunciema gatve 182E, Rīga, LV-1023, Latvija</t>
  </si>
  <si>
    <t>APN-716/4</t>
  </si>
  <si>
    <t>SIA “LATVIJAS APTIEKA” Latvijas aptieka 47</t>
  </si>
  <si>
    <t>Irēna Meilande</t>
  </si>
  <si>
    <t>Augusta Deglava iela 52, Rīga, LV-1035, Latvija</t>
  </si>
  <si>
    <t>APN-615/5</t>
  </si>
  <si>
    <t>SIA “LATVIJAS APTIEKA” Latvijas aptieka 53</t>
  </si>
  <si>
    <t>Lāčplēša iela 24, Rīga, LV-1011, Latvija</t>
  </si>
  <si>
    <t>APN-834/4</t>
  </si>
  <si>
    <t>SIA “LATVIJAS APTIEKA” Latvijas aptieka 55</t>
  </si>
  <si>
    <t>Gunita Petrovica</t>
  </si>
  <si>
    <t>Skolas iela 5, Rīga, LV-1010, Latvija</t>
  </si>
  <si>
    <t>APN-273/6</t>
  </si>
  <si>
    <t>SIA “LATVIJAS APTIEKA” Latvijas aptieka 60</t>
  </si>
  <si>
    <t>Liāna Aldiņa</t>
  </si>
  <si>
    <t>Firsa Sadovņikova iela 20, Rīga, LV-1003, Latvija</t>
  </si>
  <si>
    <t>APN-675/11</t>
  </si>
  <si>
    <t>SIA “LATVIJAS APTIEKA” Latvijas aptieka 62</t>
  </si>
  <si>
    <t>Zane Timmane</t>
  </si>
  <si>
    <t>Vienības gatve 109, Rīga, LV-1058, Latvija</t>
  </si>
  <si>
    <t>APN-415/9</t>
  </si>
  <si>
    <t>SIA “LATVIJAS APTIEKA” Latvijas aptieka 8</t>
  </si>
  <si>
    <t>Lilita Maskalāne</t>
  </si>
  <si>
    <t>Dzelzavas iela 74, Rīga, LV-1082, Latvija</t>
  </si>
  <si>
    <t>APN-627/12</t>
  </si>
  <si>
    <t>SIA “LATVIJAS APTIEKA” Latvijas aptieka 9</t>
  </si>
  <si>
    <t>Tatjana Sedova</t>
  </si>
  <si>
    <t>Lomonosova iela 6, Rīga, LV-1019, Latvija</t>
  </si>
  <si>
    <t>AP-315/7</t>
  </si>
  <si>
    <t>SIA "LEGE ARTIS" (40003191089)</t>
  </si>
  <si>
    <t>SIA “LEGE ARTIS” aptieka “ABC”</t>
  </si>
  <si>
    <t>Ganību dambis 24A-801, Rīga, LV-1005, Latvija</t>
  </si>
  <si>
    <t xml:space="preserve">Aleksandra  Jakovļeva </t>
  </si>
  <si>
    <t>Krišjāņa Barona iela 13/15, Rīga, LV-1011, Latvija</t>
  </si>
  <si>
    <t>t: 67400724, 29204495</t>
  </si>
  <si>
    <t xml:space="preserve"> f:67429100</t>
  </si>
  <si>
    <t>aptiekaabc@inbox.lv</t>
  </si>
  <si>
    <t>APN-493/12</t>
  </si>
  <si>
    <t>SIA “PANPHARMACY” (40003355520)</t>
  </si>
  <si>
    <t>SIA “PANPHARMACY” aptieka "InternetAptieka.lv"</t>
  </si>
  <si>
    <t>Dzelzavas iela 120M, Rīga, LV-1021, Latvija</t>
  </si>
  <si>
    <t>Ilze Lauriņa</t>
  </si>
  <si>
    <t>Dzelzavas iela 120M, Rīga, LV -1021, Latvija</t>
  </si>
  <si>
    <t>t: 67802450, 29267330</t>
  </si>
  <si>
    <t xml:space="preserve"> f:67802460</t>
  </si>
  <si>
    <t>www.internetaptieka.lv</t>
  </si>
  <si>
    <t>info@internetaptieka.lv</t>
  </si>
  <si>
    <t>APN-025/8</t>
  </si>
  <si>
    <t>SIA “PANPHARMACY” InternetAptieka.lv-2</t>
  </si>
  <si>
    <t>Dace Šteina</t>
  </si>
  <si>
    <t>Pulkveža Brieža iela 8-35, Rīga, LV-1010, Latvija</t>
  </si>
  <si>
    <t>pansana1@inbox.lv</t>
  </si>
  <si>
    <t>AP-860/2</t>
  </si>
  <si>
    <t>SIA ražošanas komercfirma “OLLA M” (40003255498)</t>
  </si>
  <si>
    <t>SIA ražošanas komercfirmas “OLLA M” aptieka</t>
  </si>
  <si>
    <t>Zolitūdes iela 38/3-23, Rīga, LV-1029, Latvija</t>
  </si>
  <si>
    <t>Maja Janovska</t>
  </si>
  <si>
    <t>t: 67404333</t>
  </si>
  <si>
    <t xml:space="preserve"> f:67391610</t>
  </si>
  <si>
    <t>ollaolla@inbox.lv</t>
  </si>
  <si>
    <t>AP-861/3</t>
  </si>
  <si>
    <t>SIA ražošanas komercfirmas “OLLA M” aptieka “Alveja”</t>
  </si>
  <si>
    <t>Olga Kučerova</t>
  </si>
  <si>
    <t>Avotu iela 25, Rīga, LV-1011, Latvija</t>
  </si>
  <si>
    <t>AP-064/3</t>
  </si>
  <si>
    <t>SIA ražošanas komercfirmas “OLLA M” aptieka “Melīda”</t>
  </si>
  <si>
    <t>Iraida Titova</t>
  </si>
  <si>
    <t>Melīdas iela 10, Rīga, LV-1015, Latvija</t>
  </si>
  <si>
    <t>SIA “SAULES APTIEKA” Saules aptieka 10</t>
  </si>
  <si>
    <t>Brīvības iela 68, Rīga, LV-1011, Latvija</t>
  </si>
  <si>
    <t>AP-081/4</t>
  </si>
  <si>
    <t>SIA “VALVES  Aptieka” (40003286110)</t>
  </si>
  <si>
    <t>SIA “VALVES  APTIEKA”</t>
  </si>
  <si>
    <t>Kalnciema 112, Rīga, LV-1049, Latvija</t>
  </si>
  <si>
    <t>Anna Raubena</t>
  </si>
  <si>
    <t>Kalnciema iela 112, Rīga, LV-1046, Latvija</t>
  </si>
  <si>
    <t>t: 7459781</t>
  </si>
  <si>
    <t>APN-571/11</t>
  </si>
  <si>
    <t>SIA “VESELĪBA PLUSS” (45402002261)</t>
  </si>
  <si>
    <t>SIA “VESELĪBA PLUSS” Avicenna aptieka</t>
  </si>
  <si>
    <t>Mārkalnes iela 2 k-1 -1, Rīga, LV-1024, Latvija</t>
  </si>
  <si>
    <t>Jeļena Omeļčuka</t>
  </si>
  <si>
    <t>Ilūkstes iela 54A, Rīga, LV-1082, Latvija</t>
  </si>
  <si>
    <t>t: 63029159, 26565628</t>
  </si>
  <si>
    <t xml:space="preserve"> f:63029155</t>
  </si>
  <si>
    <t>www.vpgroup.lv</t>
  </si>
  <si>
    <t>APN-294/6</t>
  </si>
  <si>
    <t>Valsts  sabiedrība ar ierobežotu atbildību “Bērnu klīniskā universitātes slimnīca" (40003457128)</t>
  </si>
  <si>
    <t>Valsts  sabiedrība ar ierobežotu atbildību “Bērnu klīniskā universitātes slimnīca" slēgta tipa aptieka</t>
  </si>
  <si>
    <t>Sandra Skutele</t>
  </si>
  <si>
    <t>t: 67064425</t>
  </si>
  <si>
    <t xml:space="preserve"> f:67064436</t>
  </si>
  <si>
    <t>aptieka@bkus.lv</t>
  </si>
  <si>
    <t>APN-489/5</t>
  </si>
  <si>
    <t>Valsts sabiedrības ar ierobežotu atbildību "Rīgas psihiatrijas un narkoloģijas centrs" slēgta tipa aptieka (90001834960)</t>
  </si>
  <si>
    <t>Valsts sabiedrība ar ierobežotu atbildību "Rīgas psihiatrijas un narkoloģijas centrs" slēgta tipa aptieka</t>
  </si>
  <si>
    <t>Tvaika 2, Rīga, LV-1005, Latvija</t>
  </si>
  <si>
    <t>Rita Bobrova</t>
  </si>
  <si>
    <t>Tvaika iela 2, Rīga, LV-1005, Latvija</t>
  </si>
  <si>
    <t>t: 7080112</t>
  </si>
  <si>
    <t xml:space="preserve"> f:7222305</t>
  </si>
  <si>
    <t>APN-068/6</t>
  </si>
  <si>
    <t>Valsts sabiedrība ar ierobežotu atbildību “Paula Stradiņa klīniskā universitātes slimnīca” (40003457109)</t>
  </si>
  <si>
    <t>Valsts sabiedrības ar ierobežotu atbildību “Paula Stradiņa klīniskā universitātes slimnīca” slēgta tipa aptieka</t>
  </si>
  <si>
    <t>Andrejs Kanapuhins</t>
  </si>
  <si>
    <t>t: 67069616</t>
  </si>
  <si>
    <t xml:space="preserve"> f:67069779</t>
  </si>
  <si>
    <t>www.stradini.lv</t>
  </si>
  <si>
    <t>stradini@stradini.lv</t>
  </si>
  <si>
    <t>APN-190/3</t>
  </si>
  <si>
    <t>Valsts sabiedrības ar ierobežotu atbildību “Traumatoloģijas un ortopēdijas slimnīca” (40003410729)</t>
  </si>
  <si>
    <t>Valsts sabiedrības ar ierobežotu atbildību “Traumatoloģijas un ortopēdijas slimnīca” Slēgta tipa Aptieka</t>
  </si>
  <si>
    <t>Duntes iela 22, Rīga, LV-1005, Latvija</t>
  </si>
  <si>
    <t>Inga Gūtmane</t>
  </si>
  <si>
    <t>t: 7392563</t>
  </si>
  <si>
    <t xml:space="preserve"> f:7392348</t>
  </si>
  <si>
    <t>APN-338/4</t>
  </si>
  <si>
    <t>Sabiedrība ar ierobežotu atbildību “NAMEDA L” (41502011809)</t>
  </si>
  <si>
    <t>Sabiedrība ar ierobežotu atbildību “NAMEDA L” aptieka</t>
  </si>
  <si>
    <t>Somersētas iela 35, Aglona, Aglonas, LV-5304, Latvija</t>
  </si>
  <si>
    <t>Ligita Jackeviča</t>
  </si>
  <si>
    <t>t: 65375398</t>
  </si>
  <si>
    <t xml:space="preserve"> f:65375398</t>
  </si>
  <si>
    <t>AP-033/10</t>
  </si>
  <si>
    <t>AS “SENTOR FARM APTIEKAS” Kraukļa  aptieka</t>
  </si>
  <si>
    <t>Olga Novikova</t>
  </si>
  <si>
    <t>Lāčplēša iela 5, Aizkraukle, LV-5101, Latvija</t>
  </si>
  <si>
    <t>APN-228/6</t>
  </si>
  <si>
    <t>AS “SENTOR FARM APTIEKAS” Mēness aptieka 66</t>
  </si>
  <si>
    <t>Ilze Vilciņa</t>
  </si>
  <si>
    <t>Spīdolas iela 22-601, Aizkraukle, LV-5101, Latvija</t>
  </si>
  <si>
    <t>APN-832/13</t>
  </si>
  <si>
    <t>BENU Aptieka Latvija SIA BENU aptieka -57</t>
  </si>
  <si>
    <t>Kristīne Bohane</t>
  </si>
  <si>
    <t>Skolas iela 6, Aizkraukle, LV-5101, Latvija</t>
  </si>
  <si>
    <t>APN-397/9</t>
  </si>
  <si>
    <t>SIA “A Aptiekas” A Aptieka 30</t>
  </si>
  <si>
    <t>Amanda Ozoliņa</t>
  </si>
  <si>
    <t>Spīdolas iela 17, Aizkraukle, LV-5100, Latvija</t>
  </si>
  <si>
    <t>APN-564/4</t>
  </si>
  <si>
    <t>SIA “IVINA” (45403005195)</t>
  </si>
  <si>
    <t>SIA “IVINA” Euroaptieka - 59</t>
  </si>
  <si>
    <t>Cēsu iela 31-k-1, Rīga, LV-1012, Latvija</t>
  </si>
  <si>
    <t>Ina Skrimble</t>
  </si>
  <si>
    <t>Gaismas iela 22, Aizkraukle, LV-5101, Latvija</t>
  </si>
  <si>
    <t>t: 27073881</t>
  </si>
  <si>
    <t>AP-765/9</t>
  </si>
  <si>
    <t>AS “SENTOR FARM APTIEKAS” Senā aptieka 5</t>
  </si>
  <si>
    <t>Anita Kudrovska</t>
  </si>
  <si>
    <t>Zvaigžņu iela 2, Aizpute, LV-3456, Latvija</t>
  </si>
  <si>
    <t>Sabiedrība ar ierobežotu atbildību “RUMIS” Māras aptieka</t>
  </si>
  <si>
    <t>AP-377/9</t>
  </si>
  <si>
    <t>SIA “A Aptiekas” A Aptieka 36</t>
  </si>
  <si>
    <t>Ieva Māliņa</t>
  </si>
  <si>
    <t>Avotu iela 2, Aizpute, LV-3456, Latvija</t>
  </si>
  <si>
    <t>AP-656/6</t>
  </si>
  <si>
    <t>SIA “A Aptiekas” A Aptieka 66</t>
  </si>
  <si>
    <t>Vita Karabeško</t>
  </si>
  <si>
    <t>Skolas iela 9, Aknīste, LV-5208, Latvija</t>
  </si>
  <si>
    <t>AP-258/7</t>
  </si>
  <si>
    <t>SIA “A Aptiekas” A aptieka 67</t>
  </si>
  <si>
    <t>Agita Loča</t>
  </si>
  <si>
    <t>Augšzemes iela 37-1, Aknīste, LV-5208, Latvija</t>
  </si>
  <si>
    <t>APN-402/8</t>
  </si>
  <si>
    <t>AS “SENTOR FARM APTIEKAS” Alojas aptieka</t>
  </si>
  <si>
    <t>Svetlana Pavlova</t>
  </si>
  <si>
    <t>Jūras iela 3, Aloja, LV-4064, Latvija</t>
  </si>
  <si>
    <t>APN-178/11</t>
  </si>
  <si>
    <t>AS “SENTOR FARM APTIEKAS” Vīgriezes aptieka</t>
  </si>
  <si>
    <t>Gaļina Hanova</t>
  </si>
  <si>
    <t>Jūras iela 1A, Aloja, LV-4064, Latvija</t>
  </si>
  <si>
    <t>AP-401/5</t>
  </si>
  <si>
    <t>Sabiedrība ar ierobežotu atbildību “LIMBAŽU APTIEKA” Staiceles aptieka</t>
  </si>
  <si>
    <t>Ilona Rūķe</t>
  </si>
  <si>
    <t>Lielā iela 26, Staicele, LV-4043, Latvija</t>
  </si>
  <si>
    <t>AS "SENTOR FARM APTIEKAS" Mēness aptieka -8</t>
  </si>
  <si>
    <t>Pils iela 27A, Alūksne, LV-4301, Latvija</t>
  </si>
  <si>
    <t>APN-260/6</t>
  </si>
  <si>
    <t>BENU Aptieka Latvija SIA BENU aptieka - 12</t>
  </si>
  <si>
    <t>Ingrīda Bagņana</t>
  </si>
  <si>
    <t>Tirgotāju iela 13, Alūksne, LV-4301, Latvija</t>
  </si>
  <si>
    <t>APN-548/6</t>
  </si>
  <si>
    <t>BENU Aptieka Latvija SIA BENU aptieka - 18</t>
  </si>
  <si>
    <t>Mārīte Uldriķe</t>
  </si>
  <si>
    <t>Vidus iela 1, Alūksne, LV-4301, Latvija</t>
  </si>
  <si>
    <t>AP-012/6</t>
  </si>
  <si>
    <t>SIA "A Aptiekas” A Aptieka 88</t>
  </si>
  <si>
    <t>Zaiga Raipale</t>
  </si>
  <si>
    <t>Tirgotāju iela 9, Alūksne, LV-4301, Latvija</t>
  </si>
  <si>
    <t>Sabiedrības ar ierobežotu atbildību “CERĪBA A.G.” Nītaures aptieka</t>
  </si>
  <si>
    <t>"Strautiņi" -2, Nītaure, Nītaures, LV-4112, Latvija</t>
  </si>
  <si>
    <t>Sabiedrības ar ierobežotu atbildību “APES APTIEKA” aptieka</t>
  </si>
  <si>
    <t>AP-540/4</t>
  </si>
  <si>
    <t>SIA “ GAUJIENAS APTIEKA” (43202005784)</t>
  </si>
  <si>
    <t>SIA “ GAUJIENAS APTIEKA”</t>
  </si>
  <si>
    <t>"Nolejas", Gaujiena, Gaujienas, LV-4339, Latvija</t>
  </si>
  <si>
    <t>Guntra Kalniņa</t>
  </si>
  <si>
    <t>t: 64381678</t>
  </si>
  <si>
    <t xml:space="preserve"> f:64381678</t>
  </si>
  <si>
    <t>gaujienas.aptieka@navigator.lv</t>
  </si>
  <si>
    <t>APN-066/8</t>
  </si>
  <si>
    <t>SIA “A Aptiekas” A Aptieka 71</t>
  </si>
  <si>
    <t>Sarmīte Paulauska</t>
  </si>
  <si>
    <t>Raiņa iela 29, Auce, LV-3708, Latvija</t>
  </si>
  <si>
    <t>AP-682/5</t>
  </si>
  <si>
    <t>SIA “A Aptiekas” A Aptieka 72</t>
  </si>
  <si>
    <t>Maija Ārente</t>
  </si>
  <si>
    <t>Aspazijas laukums 4, Auce, LV-3708, Latvija</t>
  </si>
  <si>
    <t>AP-051/7</t>
  </si>
  <si>
    <t>AS “SENTOR FARM APTIEKAS” Mēness aptieka 88</t>
  </si>
  <si>
    <t>Antra Rumba</t>
  </si>
  <si>
    <t>Jelgavas iela 25A, Bēne, Bēnes, LV-3711, Latvija</t>
  </si>
  <si>
    <t>APN-869/7</t>
  </si>
  <si>
    <t>BENU Aptieka Latvija SIA BENU aptieka –10</t>
  </si>
  <si>
    <t>Karīna Rimša</t>
  </si>
  <si>
    <t>Rīgas gatve 28A, Ādaži, LV-2164, Latvija</t>
  </si>
  <si>
    <t>APN-244/6</t>
  </si>
  <si>
    <t>BENU Aptieka Latvija SIA BENU aptieka-35</t>
  </si>
  <si>
    <t>Melānija Lielbārde</t>
  </si>
  <si>
    <t>Gaujas iela 13/15, Ādaži, LV-2164, Latvija</t>
  </si>
  <si>
    <t>APN-883/4</t>
  </si>
  <si>
    <t>SIA “LATVIJAS APTIEKA” Latvijas aptieka 18</t>
  </si>
  <si>
    <t>Inga Borisova</t>
  </si>
  <si>
    <t>Rīgas gatve 5, Ādaži, LV-2164, Latvija</t>
  </si>
  <si>
    <t>APN-888/3</t>
  </si>
  <si>
    <t>KADIĶOGA, SIA (40103553388)</t>
  </si>
  <si>
    <t>KADIĶOGA, SIA Euroaptieka-53</t>
  </si>
  <si>
    <t>Olga Sokolova</t>
  </si>
  <si>
    <t>Rīgas iela 8, Piņķi, Babītes, LV-2107, Latvija</t>
  </si>
  <si>
    <t>t: 67860651</t>
  </si>
  <si>
    <t xml:space="preserve"> f:27073881</t>
  </si>
  <si>
    <t>Sabiedrības ar ierobežotu atbildību “FARMA-SANTA” Piņķu aptieka</t>
  </si>
  <si>
    <t>Jūrmalas iela 14, Piņķi, Babītes, LV-2107, Latvija</t>
  </si>
  <si>
    <t>AP-164/7</t>
  </si>
  <si>
    <t>AS “SENTOR FARM APTIEKAS” Ķekaviņas aptieka</t>
  </si>
  <si>
    <t>Ingera Bērziņa</t>
  </si>
  <si>
    <t>Rīgas iela 79 k-1, Baldone, LV-2125, Latvija</t>
  </si>
  <si>
    <t>APN-637/4</t>
  </si>
  <si>
    <t>Sabiedrība ar ierobežotu atbildību “LIEPA UN GAILĪTE” (40003532553)</t>
  </si>
  <si>
    <t>Sabiedrība ar ierobežotu atbildību “LIEPA UN GAILĪTE” Gaiļu aptieka</t>
  </si>
  <si>
    <t>Kalna iela 6-1, Baldone, LV-2125, Latvija</t>
  </si>
  <si>
    <t>Dace Liepa</t>
  </si>
  <si>
    <t>Rīgas iela 50, Baldone, LV-2125, Latvija</t>
  </si>
  <si>
    <t>t: 29428840, 67932636</t>
  </si>
  <si>
    <t xml:space="preserve"> f:67932636</t>
  </si>
  <si>
    <t>d_liepa@inbox.lv</t>
  </si>
  <si>
    <t>APN-811/4</t>
  </si>
  <si>
    <t>SIA “BALDONES APTIEKA” (40003289367)</t>
  </si>
  <si>
    <t>SIA “BALDONES APTIEKA”</t>
  </si>
  <si>
    <t>Daugavas iela 22, Baldone, LV-2125, Latvija</t>
  </si>
  <si>
    <t>Ligija Vilciņa</t>
  </si>
  <si>
    <t>t: 67932729</t>
  </si>
  <si>
    <t xml:space="preserve"> f:67932729</t>
  </si>
  <si>
    <t>ligisnina@one.lv</t>
  </si>
  <si>
    <t>AP-230/7</t>
  </si>
  <si>
    <t>Individuālais komersants “APTIEKA BALTINAVA” (42402007223)</t>
  </si>
  <si>
    <t>Individuālais komersants “APTIEKA BALTINAVA”</t>
  </si>
  <si>
    <t>Kārsavas iela 11, Baltinava, LV-4594, Latvija</t>
  </si>
  <si>
    <t>Taisija Jermacāne*</t>
  </si>
  <si>
    <t>t: 64563292</t>
  </si>
  <si>
    <t xml:space="preserve"> f:64563292</t>
  </si>
  <si>
    <t>baltinava@mail.ru</t>
  </si>
  <si>
    <t>AP-742/2</t>
  </si>
  <si>
    <t>Balvu rajona I.Ozoliņas individuālais uzņēmums “BĒRZPILS APTIEKA” (43202005286)</t>
  </si>
  <si>
    <t>Balvu rajona I.Ozoliņas individuālais uzņēmums “BĒRZPILS APTIEKA”</t>
  </si>
  <si>
    <t>"Domopole", -, Bērzpils, LV-4576, Latvija</t>
  </si>
  <si>
    <t>Ināra Ozoliņa</t>
  </si>
  <si>
    <t>t: 64 544 416</t>
  </si>
  <si>
    <t xml:space="preserve"> f:64 544 416</t>
  </si>
  <si>
    <t>APN-372/8</t>
  </si>
  <si>
    <t>AS “SENTOR FARM APTIEKAS” Mēness aptieka 35</t>
  </si>
  <si>
    <t>Līvija Burmistre</t>
  </si>
  <si>
    <t>Bērzpils iela 12, Balvi, LV-4501, Latvija</t>
  </si>
  <si>
    <t>APN-221/7</t>
  </si>
  <si>
    <t>Sabiedrība ar ierobežotu atbildību "Balvu un Gulbenes slimnīcu apvienība" (44103058086)</t>
  </si>
  <si>
    <t>Sabiedrība ar ierobežotu atbildību "Balvu un Gulbenes slimnīcu apvienība" Balvu slimnīcas slēgta tipa aptieka</t>
  </si>
  <si>
    <t>Vidzemes iela 2, Balvi, LV-4501, Latvija</t>
  </si>
  <si>
    <t>Skaidrīte Ignatova</t>
  </si>
  <si>
    <t>t: 64522781, 29354997</t>
  </si>
  <si>
    <t xml:space="preserve"> f:64507129</t>
  </si>
  <si>
    <t>slimnica.balvi@e-apollo.lv</t>
  </si>
  <si>
    <t>APN-057/3</t>
  </si>
  <si>
    <t>Sabiedrība ar ierobežotu atbildību “Zeltkalnes aptieka” (43202004596)</t>
  </si>
  <si>
    <t>Sabiedrība ar ierobežotu atbildību “Zeltkalnes aptieka"</t>
  </si>
  <si>
    <t>Krasta iela 1, Balvi, LV-4501, Latvija</t>
  </si>
  <si>
    <t>Dzintra Zeltkalne</t>
  </si>
  <si>
    <t>Raiņa iela 28, Balvi, LV-4501, Latvija</t>
  </si>
  <si>
    <t>t: 64522117</t>
  </si>
  <si>
    <t xml:space="preserve"> f:64521137</t>
  </si>
  <si>
    <t>zeltkalne@apollo.lv</t>
  </si>
  <si>
    <t>AP-321/6</t>
  </si>
  <si>
    <t>SIA “A Aptiekas” A Aptieka 65</t>
  </si>
  <si>
    <t>Aelita Tuče</t>
  </si>
  <si>
    <t>Bērzpils iela 7, Balvi, LV-4501, Latvija</t>
  </si>
  <si>
    <t>APN-461/5</t>
  </si>
  <si>
    <t>SIA “A Aptiekas” A Aptieka 68</t>
  </si>
  <si>
    <t>Alla Smirnova</t>
  </si>
  <si>
    <t>AP- 694/2</t>
  </si>
  <si>
    <t>Balvu rajona I.Studentes individuālais uzņēmums “TILŽAS APTIEKA” (43202005587)</t>
  </si>
  <si>
    <t>Balvu rajona I.Studentes individuālais uzņēmums “TILŽAS APTIEKA”</t>
  </si>
  <si>
    <t>Mežniecības iela 1, Tilža, Tilžas, LV-4572, Latvija</t>
  </si>
  <si>
    <t>Indra Studente</t>
  </si>
  <si>
    <t>Brīvības iela 55, Tilža, Tilžas, LV-4572, Latvija</t>
  </si>
  <si>
    <t>t: 4556345</t>
  </si>
  <si>
    <t xml:space="preserve"> f:4556345</t>
  </si>
  <si>
    <t>tilzasaptieka@inbox.lv</t>
  </si>
  <si>
    <t>AP-173/6</t>
  </si>
  <si>
    <t>AS “SENTOR FARM APTIEKAS” Bauzes aptieka</t>
  </si>
  <si>
    <t>Dace Barkovska</t>
  </si>
  <si>
    <t>Salātu iela 9A, Bauska, LV-3901, Latvija</t>
  </si>
  <si>
    <t>APN-167/5</t>
  </si>
  <si>
    <t>AS “SENTOR FARM APTIEKAS” Rātsnama aptieka</t>
  </si>
  <si>
    <t>Dzintra Saliete</t>
  </si>
  <si>
    <t>Zaļā iela 11, Bauska, LV-3901, Latvija</t>
  </si>
  <si>
    <t>AP-603/3</t>
  </si>
  <si>
    <t>Sabiedrība ar ierobežotu atbildību “MŪSAS APTIEKA” (43603010398)</t>
  </si>
  <si>
    <t>Sabiedrība ar ierobežotu atbildību “MŪSAS APTIEKA”</t>
  </si>
  <si>
    <t>Dārza iela 12A, Bauska, LV-3901, Latvija</t>
  </si>
  <si>
    <t>Zoja Saakjana</t>
  </si>
  <si>
    <t>t: 63960591</t>
  </si>
  <si>
    <t xml:space="preserve"> f:63960591</t>
  </si>
  <si>
    <t>musasaptieka@apollo.lv</t>
  </si>
  <si>
    <t>APN-695/4</t>
  </si>
  <si>
    <t>SIA “LATVIJAS APTIEKA” Latvijas aptieka 66</t>
  </si>
  <si>
    <t>Ligita Sondore</t>
  </si>
  <si>
    <t>Pionieru iela 2, Bauska, LV-3901, Latvija</t>
  </si>
  <si>
    <t>APN-276/8</t>
  </si>
  <si>
    <t>SIA “LATVIJAS APTIEKA” Latvijas aptieka 67</t>
  </si>
  <si>
    <t>Daiga Eglīte</t>
  </si>
  <si>
    <t>Dārza iela 7 k-3, Bauska, LV-3910, Latvija</t>
  </si>
  <si>
    <t>AP-724/4</t>
  </si>
  <si>
    <t>Sabiedrība ar ierobežotu atbildību “GAILĪŠU APTIEKA” (43603010557)</t>
  </si>
  <si>
    <t>Sabiedrība ar ierobežotu atbildību “GAILĪŠU APTIEKA”</t>
  </si>
  <si>
    <t>Uzvaras iela 8-1, Uzvara, Gailīšu, LV-3931, Latvija</t>
  </si>
  <si>
    <t>Rita Detlava</t>
  </si>
  <si>
    <t>Uzvaras iela 1, Uzvara, Gailīšu, LV-3931, Latvija</t>
  </si>
  <si>
    <t>t: 63956676</t>
  </si>
  <si>
    <t xml:space="preserve"> f:63960409</t>
  </si>
  <si>
    <t>rita.detlava@inbox.lv</t>
  </si>
  <si>
    <t>APN-897/3</t>
  </si>
  <si>
    <t>SIA “A Aptiekas” A Aptieka 74</t>
  </si>
  <si>
    <t>Velita Vīberga</t>
  </si>
  <si>
    <t>Lielcieceres iela 1A, Brocēni, LV-3851, Latvija</t>
  </si>
  <si>
    <t>SIA “Brocēnu aptieka”</t>
  </si>
  <si>
    <t>Skolas iela 7, Brocēni, LV-3851, Latvija</t>
  </si>
  <si>
    <t>AP-456/2</t>
  </si>
  <si>
    <t>Sabiedrība  ar ierobežotu atbildību “MATĪŠU APTIEKA” (44102010896)</t>
  </si>
  <si>
    <t>Sabiedrība ar ierobežotu atbildību “MATĪŠU APTIEKA”</t>
  </si>
  <si>
    <t>Valmieras iela 9, Matīši, Matīšu, LV-4210, Latvija</t>
  </si>
  <si>
    <t>Gundega Ābele</t>
  </si>
  <si>
    <t>t: 4254552</t>
  </si>
  <si>
    <t xml:space="preserve"> f:4254552</t>
  </si>
  <si>
    <t>matisu.aptieka@inbox.lv</t>
  </si>
  <si>
    <t>APN-209/12</t>
  </si>
  <si>
    <t>BENU Aptieka Latvija SIA BENU aptieka -28</t>
  </si>
  <si>
    <t>Sabīne Kozlovska</t>
  </si>
  <si>
    <t>Rīgas iela 14A, Carnikava, LV-2163, Latvija</t>
  </si>
  <si>
    <t>APN-554/6</t>
  </si>
  <si>
    <t>BENU Aptieka Latvija SIA BENU aptieka-54</t>
  </si>
  <si>
    <t>Sandra Ērgle</t>
  </si>
  <si>
    <t>Rīgas iela 18-5, Carnikava, LV-2163, Latvija</t>
  </si>
  <si>
    <t>APN-436/10</t>
  </si>
  <si>
    <t>BENU Aptieka Latvija SIA BENU aptieka-49</t>
  </si>
  <si>
    <t>Sintija Jureviča</t>
  </si>
  <si>
    <t>Pils iela 1A, Cesvaine, LV-4871, Latvija</t>
  </si>
  <si>
    <t>Sabiedrības ar ierobežotu atbildību  “BRUTUSS” aptieka</t>
  </si>
  <si>
    <t>APN-449/8</t>
  </si>
  <si>
    <t>AS “SENTOR FARM APTIEKAS” Cēsu aptieka</t>
  </si>
  <si>
    <t>Piebalgas iela 85, Cēsis, LV-4101, Latvija</t>
  </si>
  <si>
    <t>APN-189/10</t>
  </si>
  <si>
    <t>AS “SENTOR FARM APTIEKAS” Mēness aptieka 48</t>
  </si>
  <si>
    <t>Marina Pacukeviča</t>
  </si>
  <si>
    <t>Jāņa Poruka iela 19, Cēsis, LV-4101, Latvija</t>
  </si>
  <si>
    <t>APN-107/5</t>
  </si>
  <si>
    <t>BENU Aptieka Latvija SIA BENU aptieka - 64</t>
  </si>
  <si>
    <t>Ļubova Sļiņko</t>
  </si>
  <si>
    <t>Rīgas iela 7, Cēsis, LV-4101, Latvija</t>
  </si>
  <si>
    <t>AP-301/10</t>
  </si>
  <si>
    <t>SIA “A Aptiekas” A Aptieka 43</t>
  </si>
  <si>
    <t>Iveta Lapiņa - Beroza</t>
  </si>
  <si>
    <t>Rīgas iela 6, Cēsis, LV-4101, Latvija</t>
  </si>
  <si>
    <t>AP-444/10</t>
  </si>
  <si>
    <t>SIA “A Aptiekas” A Aptieka 44</t>
  </si>
  <si>
    <t>Līga Saulīte</t>
  </si>
  <si>
    <t>Valmieras iela 27, Cēsis, LV-4101, Latvija</t>
  </si>
  <si>
    <t>APN-386/9</t>
  </si>
  <si>
    <t>SIA “A Aptiekas” A Aptieka 45</t>
  </si>
  <si>
    <t>Anda Kalniņa</t>
  </si>
  <si>
    <t>Valmieras iela 17A, Cēsis, LV-4101, Latvija</t>
  </si>
  <si>
    <t>APN-452/7</t>
  </si>
  <si>
    <t>SIA “A Aptiekas” A Aptieka 59</t>
  </si>
  <si>
    <t>Sandra Ozoliņa</t>
  </si>
  <si>
    <t>Slimnīcas iela 9, Cēsis, LV-4101, Latvija</t>
  </si>
  <si>
    <t>AP-450/8</t>
  </si>
  <si>
    <t>SIA “A Aptiekas” A Aptieka 81</t>
  </si>
  <si>
    <t>Rudīte Baumane</t>
  </si>
  <si>
    <t>Uzvaras bulvāris 16, Cēsis, LV-4101, Latvija</t>
  </si>
  <si>
    <t>AP-584/4</t>
  </si>
  <si>
    <t>SIA “ZĀLES” (49503000453)</t>
  </si>
  <si>
    <t>SIA “ZĀLES” Cēsu Centra aptieka</t>
  </si>
  <si>
    <t>Vienības laukums 2A, Cēsis, LV-4101, Latvija</t>
  </si>
  <si>
    <t>Iveta Zāģere</t>
  </si>
  <si>
    <t>t: 64107158, 26434786</t>
  </si>
  <si>
    <t xml:space="preserve"> f:64107158</t>
  </si>
  <si>
    <t>zales.cesis@e-apollo.lv</t>
  </si>
  <si>
    <t>APN-245/4</t>
  </si>
  <si>
    <t>Sabiedrība ar ierobežotu atbildību "CĒSU KLĪNIKA" (44103057729)</t>
  </si>
  <si>
    <t>Sabiedrības ar ierobežotu atbildību "CĒSU KLĪNIKA" slēgta tipa aptieka</t>
  </si>
  <si>
    <t>Slimnīcas iela 9, Cēsis, LV-4100, Latvija</t>
  </si>
  <si>
    <t>Gunta Zemīte</t>
  </si>
  <si>
    <t>t: 64125730, 64125895</t>
  </si>
  <si>
    <t xml:space="preserve"> f:64125785</t>
  </si>
  <si>
    <t>info@cesuklinika.lv</t>
  </si>
  <si>
    <t>APN-712/4</t>
  </si>
  <si>
    <t>Sabiedrība ar ierobežotu atbildību “DAGDAS APTIEKA" (41503014408)</t>
  </si>
  <si>
    <t>Sabiedrība ar ierobežotu atbildību “DAGDAS APTIEKA” aptieka</t>
  </si>
  <si>
    <t>Alejas iela 19, Dagda, LV-5674, Latvija</t>
  </si>
  <si>
    <t>Emma Kostko</t>
  </si>
  <si>
    <t>t: 65681368</t>
  </si>
  <si>
    <t xml:space="preserve"> f:65681330</t>
  </si>
  <si>
    <t>dagdas.aptieka@apollo.lv</t>
  </si>
  <si>
    <t>AP-398/8</t>
  </si>
  <si>
    <t>SIA “A Aptiekas” A Aptieka 24</t>
  </si>
  <si>
    <t>Irēna Gžibovska</t>
  </si>
  <si>
    <t>Daugavpils iela 8A, Dagda, LV-5674, Latvija</t>
  </si>
  <si>
    <t>AP-270/3</t>
  </si>
  <si>
    <t>IK “Aptieka Kalupe” (41502021525)</t>
  </si>
  <si>
    <t>IK “Aptieka Kalupe”</t>
  </si>
  <si>
    <t>Lielā iela 12, Kalupe, Kalupes, LV-5450, Latvija</t>
  </si>
  <si>
    <t>Eleonora Baika</t>
  </si>
  <si>
    <t>t: t.65470813</t>
  </si>
  <si>
    <t xml:space="preserve"> f:f.65470813</t>
  </si>
  <si>
    <t>eleonora.baika@inbox.lv</t>
  </si>
  <si>
    <t>AP- 269/3</t>
  </si>
  <si>
    <t>Individuālais komersants “Aptieka Višķi” (51502021531)</t>
  </si>
  <si>
    <t>Individuālais komersants “Aptieka Višķi”</t>
  </si>
  <si>
    <t>Šosejas iela 3, Špoģi, Višķu, LV-5481, Latvija</t>
  </si>
  <si>
    <t>Tekla Gorenko</t>
  </si>
  <si>
    <t>t: t.54 72244</t>
  </si>
  <si>
    <t xml:space="preserve"> f:f.54 72244</t>
  </si>
  <si>
    <t>aptiekaviski.gorenko@inbox.lv</t>
  </si>
  <si>
    <t>APN-322/11</t>
  </si>
  <si>
    <t>AS “SENTOR FARM APTIEKAS” Mēness aptieka 100</t>
  </si>
  <si>
    <t>Lija Ribkina</t>
  </si>
  <si>
    <t>18.novembra iela 398, Vecstropi, Naujenes, LV-5413, Latvija</t>
  </si>
  <si>
    <t>APN-214/8</t>
  </si>
  <si>
    <t>AS “SENTOR FARM APTIEKAS” Altejas aptieka</t>
  </si>
  <si>
    <t>Rita Beržinska</t>
  </si>
  <si>
    <t>Ādama iela 2, Dobele, LV-3701, Latvija</t>
  </si>
  <si>
    <t>AP-527/7</t>
  </si>
  <si>
    <t>AS “SENTOR FARM APTIEKAS” aptieka “Sibilla”</t>
  </si>
  <si>
    <t>Ilze Melbārde</t>
  </si>
  <si>
    <t>Baznīcas iela 12, Dobele, LV-3700, Latvija</t>
  </si>
  <si>
    <t>APN-169/7</t>
  </si>
  <si>
    <t>AS “SENTOR FARM APTIEKAS” Dobeles Lauvas aptieka</t>
  </si>
  <si>
    <t>Svetlana Vanadziņa</t>
  </si>
  <si>
    <t>Edgara Francmaņa iela 10, Dobele, LV-3701, Latvija</t>
  </si>
  <si>
    <t>AP-171/6</t>
  </si>
  <si>
    <t>AS “SENTOR FARM APTIEKAS” Mazā Lauvas aptieka</t>
  </si>
  <si>
    <t>Sandra Krūmiņa</t>
  </si>
  <si>
    <t>Viestura iela 1, Dobele, LV-3701, Latvija</t>
  </si>
  <si>
    <t>APN-428/5</t>
  </si>
  <si>
    <t>AS "SENTOR FARM APTIEKAS" Mēness aptieka Dobelē</t>
  </si>
  <si>
    <t>Gaida Seņko</t>
  </si>
  <si>
    <t>Brīvības iela 30, Dobele, LV-3700, Latvija</t>
  </si>
  <si>
    <t>AP-840/6</t>
  </si>
  <si>
    <t>EUROAPTIEKA FARMĀCIJA, SIA aptieka-8</t>
  </si>
  <si>
    <t>Iveta Millere</t>
  </si>
  <si>
    <t>Zaļā iela 12, Dobele, LV-3701, Latvija</t>
  </si>
  <si>
    <t>AP-437/9</t>
  </si>
  <si>
    <t>SIA “A Aptiekas” A Aptieka 48</t>
  </si>
  <si>
    <t>Agnese Klūga</t>
  </si>
  <si>
    <t>Skolas iela 26, Dobele, LV-3701, Latvija</t>
  </si>
  <si>
    <t>APN-608/6</t>
  </si>
  <si>
    <t>SIA “Dobeles un apkārtnes slimnīca” (40003551323)</t>
  </si>
  <si>
    <t>SIA “Dobeles un apkārtnes slimnīca” slēgta tipa aptieka</t>
  </si>
  <si>
    <t>Diāna Smiltniece</t>
  </si>
  <si>
    <t>t: 63721720</t>
  </si>
  <si>
    <t xml:space="preserve"> f:63724553</t>
  </si>
  <si>
    <t>slimnica@dobele.lv</t>
  </si>
  <si>
    <t>AP-320/2</t>
  </si>
  <si>
    <t>SIA "Šakurovas privātā aptieka" (48502002284)</t>
  </si>
  <si>
    <t>SIA "Šakurovas privātā aptieka"</t>
  </si>
  <si>
    <t>Zaļā iela 2, Dobele, LV-3701, Latvija</t>
  </si>
  <si>
    <t>Alvīne Šakurova</t>
  </si>
  <si>
    <t>t: 63725201</t>
  </si>
  <si>
    <t>APN-681/4</t>
  </si>
  <si>
    <t>SIA “LATVIJAS APTIEKA” Latvijas aptieka 54</t>
  </si>
  <si>
    <t>Vera Boronska</t>
  </si>
  <si>
    <t>Pils iela 6, Dundaga, Dundagas, LV-3470, Latvija</t>
  </si>
  <si>
    <t>AP-821/4</t>
  </si>
  <si>
    <t>SIA “SPROĢES aptieka “BAIBA”” (49002002099)</t>
  </si>
  <si>
    <t>SIA “SPROĢES aptieka “BAIBA””</t>
  </si>
  <si>
    <t>"Delfīni", Kolka, Kolkas, LV-3275, Latvija</t>
  </si>
  <si>
    <t>Baiba Sproģe*</t>
  </si>
  <si>
    <t>"Zītari", Kolka, Kolkas, LV-3275, Latvija</t>
  </si>
  <si>
    <t>t: 63276484, 26559762</t>
  </si>
  <si>
    <t>sproge@hello.lv</t>
  </si>
  <si>
    <t>APN-344/5</t>
  </si>
  <si>
    <t>Individuālais komersants M.Kupšes “DURBES APTIEKA” (42102018641)</t>
  </si>
  <si>
    <t>Individuālais komersants M.Kupšes “DURBES APTIEKA”</t>
  </si>
  <si>
    <t>Tirgus iela 6A, Durbe, LV-3440, Latvija</t>
  </si>
  <si>
    <t>Melita Kupše*</t>
  </si>
  <si>
    <t>t: 63498759</t>
  </si>
  <si>
    <t xml:space="preserve"> f:63498759</t>
  </si>
  <si>
    <t>melitakupse@inbox.lv</t>
  </si>
  <si>
    <t>APN-664/5</t>
  </si>
  <si>
    <t>SIA “LATVIJAS APTIEKA” Latvijas aptieka 3</t>
  </si>
  <si>
    <t>Vija Šulce</t>
  </si>
  <si>
    <t>Jūras iela 60A, Engure, Engures, LV-3113, Latvija</t>
  </si>
  <si>
    <t>APN-600/4</t>
  </si>
  <si>
    <t>SIA “LATVIJAS APTIEKA" Latvijas aptieka 6</t>
  </si>
  <si>
    <t>Ilga Vītola</t>
  </si>
  <si>
    <t>Talsu šoseja 9.km., Lapmežciems, Lapmežciema, LV-3118, Latvija</t>
  </si>
  <si>
    <t>APN-881/4</t>
  </si>
  <si>
    <t>AS “SENTOR FARM APTIEKAS” Sentor aptieka Ērgļos</t>
  </si>
  <si>
    <t>Anita Auzāne</t>
  </si>
  <si>
    <t>Rīgas iela 3, Ērgļi, Ērgļu, LV-4840, Latvija</t>
  </si>
  <si>
    <t>APN-369/6</t>
  </si>
  <si>
    <t>BENU Aptieka Latvija SIA BENU aptieka - 46</t>
  </si>
  <si>
    <t>Inta Olte</t>
  </si>
  <si>
    <t>Rīgas iela 24, Ērgļi, Ērgļu, LV-4840, Latvija</t>
  </si>
  <si>
    <t>APN-913/1</t>
  </si>
  <si>
    <t>EUROAPTIEKA FARMĀCIJA, SIA aptieka - 61</t>
  </si>
  <si>
    <t>Sarmīte Lāce</t>
  </si>
  <si>
    <t>Rožu prospekts 48, Berģi, LV-1024, Latvija</t>
  </si>
  <si>
    <t>APN-914/2</t>
  </si>
  <si>
    <t>KADIĶOGA, SIA Euroaptieka - 62</t>
  </si>
  <si>
    <t>Kaspars Antonovičs</t>
  </si>
  <si>
    <t>ronalds.drunka@euroaptieka.lv</t>
  </si>
  <si>
    <t>APN-894/4</t>
  </si>
  <si>
    <t>Sabiedrība ar ierobežotu atbildību "VESELĪBAS APTIEKA" (40103713419)</t>
  </si>
  <si>
    <t>Sabiedrība ar ierobežotu atbildību "VESELĪBAS APTIEKA" aptieka</t>
  </si>
  <si>
    <t>Vidzemes šoseja 18-1, Garkalne, LV-2137, Latvija</t>
  </si>
  <si>
    <t>Leonīds Hodasēvičs</t>
  </si>
  <si>
    <t>t: 67998333, 27877127</t>
  </si>
  <si>
    <t xml:space="preserve"> f:67998333</t>
  </si>
  <si>
    <t>veselibasaptieka@inbox.lv</t>
  </si>
  <si>
    <t>AP-038/9</t>
  </si>
  <si>
    <t>AS “SENTOR FARM APTIEKAS” Grobiņas aptieka</t>
  </si>
  <si>
    <t>Guna Everte</t>
  </si>
  <si>
    <t>Lielā iela 27, Grobiņa, LV-3430, Latvija</t>
  </si>
  <si>
    <t>APN-899/3</t>
  </si>
  <si>
    <t>Sabiedrība ar ierobežotu atbildību "DALMA LJ" Euroaptieka-55</t>
  </si>
  <si>
    <t>Irina Sļepiha</t>
  </si>
  <si>
    <t>Lielā iela 118A, Grobiņa, LV-3430, Latvija</t>
  </si>
  <si>
    <t>APN-453/10</t>
  </si>
  <si>
    <t>AS “SENTOR FARM APTIEKAS” Mēness aptieka 41</t>
  </si>
  <si>
    <t>Santa Āboliņa</t>
  </si>
  <si>
    <t>Rīgas iela 55A, Gulbene, LV-4401, Latvija</t>
  </si>
  <si>
    <t>APN-750/5</t>
  </si>
  <si>
    <t>AS “SENTOR FARM APTIEKAS” Mēness aptieka 47</t>
  </si>
  <si>
    <t>Lita Jakubāne</t>
  </si>
  <si>
    <t>O.Kalpaka iela 62, Gulbene, LV-4400, Latvija</t>
  </si>
  <si>
    <t>AP-247/5</t>
  </si>
  <si>
    <t>AS "SENTOR FARM APTIEKAS" Ozolu aptieka</t>
  </si>
  <si>
    <t>Rita Zemniece</t>
  </si>
  <si>
    <t>Rīgas iela 41, Gulbene, LV-4401, Latvija</t>
  </si>
  <si>
    <t>APN-812/6</t>
  </si>
  <si>
    <t>AS “SENTOR FARM APTIEKAS” Sentor aptieka- 41</t>
  </si>
  <si>
    <t>Ināra Divre</t>
  </si>
  <si>
    <t>Brīvības iela 56, Gulbene, LV-4401, Latvija</t>
  </si>
  <si>
    <t>Sabiedrības ar ierobežotu atbildību “ANĪSS V.K.” Lejas aptieka</t>
  </si>
  <si>
    <t>Ābeļu iela 17, Gulbene, LV-4401, Latvija</t>
  </si>
  <si>
    <t>AP-243/5</t>
  </si>
  <si>
    <t>Gulbenes rajona Antras Žundas individuālais daudznozaru uzņēmums “JAUNGULBENES APTIEKA” (40002043875)</t>
  </si>
  <si>
    <t>Gulbenes rajona Antras Žundas individuālais daudznozaru uzņēmums “JAUNGULBENES APTIEKA”</t>
  </si>
  <si>
    <t>Mežniecības māja, Jaungulbene, Jaungulbenes, LV-4420, Latvija</t>
  </si>
  <si>
    <t>Antra Žunda*</t>
  </si>
  <si>
    <t>Mežniecības māja, Jaungulbene, Jaungulbenes, LV-4425, Latvija</t>
  </si>
  <si>
    <t>t: 26349525, 64470122</t>
  </si>
  <si>
    <t xml:space="preserve"> f:64470122</t>
  </si>
  <si>
    <t>jaungulbenes@aptinfo.lv</t>
  </si>
  <si>
    <t>AP-367/6</t>
  </si>
  <si>
    <t>“LIZUMA APTIEKA” SIA (44102019382)</t>
  </si>
  <si>
    <t>“LIZUMA APTIEKA” SIA</t>
  </si>
  <si>
    <t>"Aptieka", Lizums, Lizuma, LV-4425, Latvija</t>
  </si>
  <si>
    <t>Dace Leimane</t>
  </si>
  <si>
    <t>t: 64473836</t>
  </si>
  <si>
    <t xml:space="preserve"> f:64473836</t>
  </si>
  <si>
    <t>lizums@aptinfo.lv</t>
  </si>
  <si>
    <t>AP-544/4</t>
  </si>
  <si>
    <t>Individuālais komersants  “APTIEKA TIRZA” (43202004647)</t>
  </si>
  <si>
    <t>Individuālais komersants “APTIEKA TIRZA”</t>
  </si>
  <si>
    <t>"Aptiekas māja", Tirza, Tirzas, LV-4424, Latvija</t>
  </si>
  <si>
    <t>Zīta Dzenīte*</t>
  </si>
  <si>
    <t>t: 64430724</t>
  </si>
  <si>
    <t xml:space="preserve"> f:64430724</t>
  </si>
  <si>
    <t>zitadzenite@inbox.lv</t>
  </si>
  <si>
    <t>AP- 017/2</t>
  </si>
  <si>
    <t>Sabiedrība ar ierobežotu atbildību  “APTIEKA LITENĒ” (43203002910)</t>
  </si>
  <si>
    <t>Sabiedrība ar ierobežotu atbildību “APTIEKA LITENĒ”</t>
  </si>
  <si>
    <t>Aptiekas māja, Litene, Litenes, LV-4405, Latvija</t>
  </si>
  <si>
    <t>Gunta Kinne</t>
  </si>
  <si>
    <t>t: 64493525</t>
  </si>
  <si>
    <t>AP-602/2</t>
  </si>
  <si>
    <t>Sabiedrība ar ierobežotu atbildību “MŪSAS APTIEKA” Mūsas aptieka-1</t>
  </si>
  <si>
    <t>Ingūna Ģērmane</t>
  </si>
  <si>
    <t>Skolas iela 4-1, Iecava, LV-3913, Latvija</t>
  </si>
  <si>
    <t>APN-365/6</t>
  </si>
  <si>
    <t>SIA “A Aptiekas” A Aptieka 60</t>
  </si>
  <si>
    <t>Oksana Duboveca</t>
  </si>
  <si>
    <t>Rīgas iela 27, Iecava, LV-3913, Latvija</t>
  </si>
  <si>
    <t>APN-366/8</t>
  </si>
  <si>
    <t>SIA “A Aptiekas” A Aptieka 61</t>
  </si>
  <si>
    <t>Valentīna Sporne</t>
  </si>
  <si>
    <t>Edvarta Virzas iela 2, Iecava, LV-3913, Latvija</t>
  </si>
  <si>
    <t>aija.majore@magnum.lv</t>
  </si>
  <si>
    <t>APN-327/9</t>
  </si>
  <si>
    <t>AS “SENTOR FARM APTIEKAS” Ilzes aptieka</t>
  </si>
  <si>
    <t>Irina Siņakova</t>
  </si>
  <si>
    <t>Melioratoru iela 25, Ikšķile, LV-5052, Latvija</t>
  </si>
  <si>
    <t>APN-809/9</t>
  </si>
  <si>
    <t>AS “SENTOR FARM APTIEKAS” Mēness aptieka 36</t>
  </si>
  <si>
    <t>Skolas iela 17A--1, Ikšķile, LV-5052, Latvija</t>
  </si>
  <si>
    <t>APN-426/11</t>
  </si>
  <si>
    <t>AS “SENTOR FARM APTIEKAS” Mēness aptieka Ikšķilē</t>
  </si>
  <si>
    <t>Egija Šidlovska</t>
  </si>
  <si>
    <t>Skolas iela 4A, Ikšķile, LV-5052, Latvija</t>
  </si>
  <si>
    <t>AP-574/5</t>
  </si>
  <si>
    <t>Sabiedrība ar ierobežotu atbildību “BEBRA SERVISS” (51503008691)</t>
  </si>
  <si>
    <t>Sabiedrība ar ierobežotu atbildību  “BEBRA SERVISS” Bebrenes aptieka</t>
  </si>
  <si>
    <t>"Doktorāts", -, Bebrenes, LV-5439, Latvija</t>
  </si>
  <si>
    <t>Viktorija Vīķe*</t>
  </si>
  <si>
    <t>t: 29470508</t>
  </si>
  <si>
    <t xml:space="preserve"> f:65407385</t>
  </si>
  <si>
    <t>bebra@bebra.lv</t>
  </si>
  <si>
    <t>APN-713/8</t>
  </si>
  <si>
    <t>AS “SENTOR FARM APTIEKAS” Mēness aptieka 31</t>
  </si>
  <si>
    <t>Žanna Kučika</t>
  </si>
  <si>
    <t>Sporta iela 2A, Ilūkste, LV-5447, Latvija</t>
  </si>
  <si>
    <t>APN-678/5</t>
  </si>
  <si>
    <t>AS “SENTOR FARM APTIEKAS” Mēness aptieka 60</t>
  </si>
  <si>
    <t>Irina Saveļjeva</t>
  </si>
  <si>
    <t>Pilskalnes iela 4, Ilūkste, LV-5447, Latvija</t>
  </si>
  <si>
    <t>AP-577/4</t>
  </si>
  <si>
    <t>Sabiedrība ar ierobežotu atbildību “BEBRA SERVISS” Āla aptieka</t>
  </si>
  <si>
    <t>Svetlana Kaļiņina</t>
  </si>
  <si>
    <t>Raiņa iela 7, Ilūkste, LV-5447, Latvija</t>
  </si>
  <si>
    <t>APN-645/7</t>
  </si>
  <si>
    <t>Sabiedrība ar ierobežotu atbildību “ILŪKSTES APTIEKA” (41503014840)</t>
  </si>
  <si>
    <t>Sabiedrība ar ierobežotu atbildību “ILŪKSTES APTIEKA” Kastaņu aptieka</t>
  </si>
  <si>
    <t>Kastaņu iela 5, Ilūkste, LV-5447, Latvija</t>
  </si>
  <si>
    <t>Inese Drozdovska</t>
  </si>
  <si>
    <t>Raiņa iela 35, Ilūkste, LV-5447, Latvija</t>
  </si>
  <si>
    <t>t: 65462361</t>
  </si>
  <si>
    <t xml:space="preserve"> f:65462361</t>
  </si>
  <si>
    <t>ilukstesaptieka@inbox.lv</t>
  </si>
  <si>
    <t>AP-323/5</t>
  </si>
  <si>
    <t>Sabiedrība ar ierobežotu atbildību “DOMES APTIEKA” (41503030811)</t>
  </si>
  <si>
    <t>Sabiedrība ar ierobežotu atbildību “DOMES APTIEKA”</t>
  </si>
  <si>
    <t>Tirgus laukums 18, Subate, LV-5471, Latvija</t>
  </si>
  <si>
    <t>Kristīne Pudāne</t>
  </si>
  <si>
    <t>t: 65407384, 29470508</t>
  </si>
  <si>
    <t>domesaptieka@inbox.lv</t>
  </si>
  <si>
    <t>APN-796/10</t>
  </si>
  <si>
    <t>BENU Aptieka Latvija SIA BENU aptieka -47</t>
  </si>
  <si>
    <t>Judīte Ķirse</t>
  </si>
  <si>
    <t>Atmodas iela 10, Inčukalns, LV-2141, Latvija</t>
  </si>
  <si>
    <t>APN-692/7</t>
  </si>
  <si>
    <t>AS “SENTOR FARM APTIEKAS” Vangažu aptieka</t>
  </si>
  <si>
    <t>Tatjana Ļegostajeva</t>
  </si>
  <si>
    <t>Parka iela 2, Vangaži, LV-2136, Latvija</t>
  </si>
  <si>
    <t>APN-814/8</t>
  </si>
  <si>
    <t>SIA “LATVIJAS APTIEKA” Latvijas aptieka 52</t>
  </si>
  <si>
    <t>Inga Bulate</t>
  </si>
  <si>
    <t>Vidzemes iela 9, Vangaži, LV-2136, Latvija</t>
  </si>
  <si>
    <t>AP-467/6</t>
  </si>
  <si>
    <t>Sabiedrība ar ierobežotu atbildību “DAUDZEVAS APTIEKA” (48702003009)</t>
  </si>
  <si>
    <t>Sabiedrība ar ierobežotu atbildību “DAUDZEVAS APTIEKA”</t>
  </si>
  <si>
    <t>"Pagastmāja", Daudzeva, Daudzeses, LV-5111, Latvija</t>
  </si>
  <si>
    <t>Tatjana Lucijanova*</t>
  </si>
  <si>
    <t>t: 65141285</t>
  </si>
  <si>
    <t xml:space="preserve"> f:65141265</t>
  </si>
  <si>
    <t>taluci@inbox.lv</t>
  </si>
  <si>
    <t>APN-718/5</t>
  </si>
  <si>
    <t xml:space="preserve">SIA “LATVIJAS APTIEKA” Latvijas aptieka 48 </t>
  </si>
  <si>
    <t>Sarmīte Jakovele</t>
  </si>
  <si>
    <t>Jelgavas iela 44, Jaunjelgava, LV-5134, Latvija</t>
  </si>
  <si>
    <t>APN-898/3</t>
  </si>
  <si>
    <t>SIA "AptiekaL" (50103764671)</t>
  </si>
  <si>
    <t>SIA "AptiekaL" Aptieka-L</t>
  </si>
  <si>
    <t>Albatrosu iela 20-5, Rīga, LV-1030, Latvija</t>
  </si>
  <si>
    <t>Inga Urtāne</t>
  </si>
  <si>
    <t>"Aptieka", Sece, Seces, LV-5124, Latvija</t>
  </si>
  <si>
    <t>t: 26773388</t>
  </si>
  <si>
    <t>info@aptiekal.lv</t>
  </si>
  <si>
    <t>AP-314/5</t>
  </si>
  <si>
    <t>IK “PIEBALGAS APTIEKA” (44102023509)</t>
  </si>
  <si>
    <t>IK “PIEBALGAS APTIEKA”</t>
  </si>
  <si>
    <t>Gaujas iela 6, Jaunpiebalga, Jaunpiebalgas, LV-4125, Latvija</t>
  </si>
  <si>
    <t>Līga Ceple*</t>
  </si>
  <si>
    <t>t: 64162444</t>
  </si>
  <si>
    <t xml:space="preserve"> f:64162440</t>
  </si>
  <si>
    <t>gunta@jaunpiebalga.lv</t>
  </si>
  <si>
    <t>AP- 538/2</t>
  </si>
  <si>
    <t>SIA “Jaunā Jaunpils Aptieka” (40002025827)</t>
  </si>
  <si>
    <t>SIA “Jaunā Jaunpils Aptieka”</t>
  </si>
  <si>
    <t>"Zemdegas", Jaunpils, Jaunpils, LV-3145, Latvija</t>
  </si>
  <si>
    <t>Guna Zandersone</t>
  </si>
  <si>
    <t>"Jaunkalni", Jaunpils, Jaunpils, LV-3145, Latvija</t>
  </si>
  <si>
    <t>t: 3162135</t>
  </si>
  <si>
    <t xml:space="preserve"> f:3162135</t>
  </si>
  <si>
    <t>APN-528/5</t>
  </si>
  <si>
    <t>SIA “APTIEKA ELEJA” (40003342013)</t>
  </si>
  <si>
    <t>SIA “APTIEKA ELEJA” aptieka</t>
  </si>
  <si>
    <t>Lietuvas iela 42, Eleja, Elejas, LV-3023, Latvija</t>
  </si>
  <si>
    <t>Agnese Krastiņa*</t>
  </si>
  <si>
    <t>t: 63061368, 29903663</t>
  </si>
  <si>
    <t xml:space="preserve"> f:63061368</t>
  </si>
  <si>
    <t>astridaupeniece@inbox.lv</t>
  </si>
  <si>
    <t>AP-872/3</t>
  </si>
  <si>
    <t>Sabiedrība  ar ierobežotu atbildību “LAMINARIA” (40003307554)</t>
  </si>
  <si>
    <t>Sabiedrības ar ierobežotu atbildību “LAMINARIA” Kalnciema aptieka</t>
  </si>
  <si>
    <t>Draudzības iela 4-25, Kalnciems, Kalnciema, LV-3016, Latvija</t>
  </si>
  <si>
    <t>Ludmila Dubova</t>
  </si>
  <si>
    <t>Lielupes iela 7, Kalnciems, LV-3016, Latvija</t>
  </si>
  <si>
    <t>t: 63069775</t>
  </si>
  <si>
    <t xml:space="preserve"> f:63069776</t>
  </si>
  <si>
    <t>laminaria2@inbox.lv</t>
  </si>
  <si>
    <t>APN-379/3</t>
  </si>
  <si>
    <t>IK “KĀRĻA APTIEKA” (43602009688)</t>
  </si>
  <si>
    <t>IK “KĀRĻA APTIEKA”</t>
  </si>
  <si>
    <t>Skolas iela 4, Nākotne, Glūdas, LV-3040, Latvija</t>
  </si>
  <si>
    <t>Evija Amatniece</t>
  </si>
  <si>
    <t>t: 63077173</t>
  </si>
  <si>
    <t xml:space="preserve"> f:63077173</t>
  </si>
  <si>
    <t>kaptieka@gmail.com</t>
  </si>
  <si>
    <t>APN-877/4</t>
  </si>
  <si>
    <t>IK "Velgas Aptieka" (43602024776)</t>
  </si>
  <si>
    <t>IK "Velgas Aptieka" aptieka</t>
  </si>
  <si>
    <t>"Ērslakas", -, Jaunsvirlaukas, LV-3031, Latvija</t>
  </si>
  <si>
    <t>Velga Gūtmane</t>
  </si>
  <si>
    <t>Zemgales iela 11, Sesava, Sesavas, LV-3034, Latvija</t>
  </si>
  <si>
    <t>t: 29616559</t>
  </si>
  <si>
    <t>velgagutmane2@inbox.lv</t>
  </si>
  <si>
    <t>AP-471/4</t>
  </si>
  <si>
    <t>IK “STAĻĢENES APTIEKA” (43602002942)</t>
  </si>
  <si>
    <t>IK “STAĻĢENES APTIEKA” aptieka</t>
  </si>
  <si>
    <t>Lielupes iela 5, Staļģene, Jaunsvirlaukas, LV-3031, Latvija</t>
  </si>
  <si>
    <t>Iveta Stundiņa</t>
  </si>
  <si>
    <t>t: 29455058</t>
  </si>
  <si>
    <t xml:space="preserve"> f:63085837</t>
  </si>
  <si>
    <t>iveta.stundina@inbox.lv</t>
  </si>
  <si>
    <t>APN-886/4</t>
  </si>
  <si>
    <t>Sabiedrība ar ierobežotu atbildību "Arālija" (43603049762)</t>
  </si>
  <si>
    <t>Sabiedrība ar ierobežotu atbildību "Arālija" Kamenes aptieka</t>
  </si>
  <si>
    <t>Riņķa iela 2, Jelgava, LV-3008, Latvija</t>
  </si>
  <si>
    <t>Iveta Začeste</t>
  </si>
  <si>
    <t>Jelgavas iela 4, Vircava, Vircavas, LV-3020, Latvija</t>
  </si>
  <si>
    <t>t: 29572592, 63000869</t>
  </si>
  <si>
    <t xml:space="preserve"> f:63085984</t>
  </si>
  <si>
    <t>anita.Z2@inbox.lv</t>
  </si>
  <si>
    <t>AP-196/7</t>
  </si>
  <si>
    <t>Sabiedrība ar ierobežotu atbildību “Rubenes aptieka” (45403005388)</t>
  </si>
  <si>
    <t>Sabiedrība ar ierobežotu atbildību “Rubenes aptieka” aptieka</t>
  </si>
  <si>
    <t>"Zelta sietiņš", Rubeņi, Rubenes, LV-5229, Latvija</t>
  </si>
  <si>
    <t>Regīna Dimante*</t>
  </si>
  <si>
    <t>"Zelta Sietiņš", Rubeņi, Rubenes, LV-5229, Latvija</t>
  </si>
  <si>
    <t>t: 65228159</t>
  </si>
  <si>
    <t xml:space="preserve"> f:65228159</t>
  </si>
  <si>
    <t>rp.aptieka2@inbox.lv</t>
  </si>
  <si>
    <t>AP-326/7</t>
  </si>
  <si>
    <t>Sabiedrība ar ierobežotu atbildību “Zasas aptieka” (55403005341)</t>
  </si>
  <si>
    <t>Sabiedrība ar ierobežotu atbildību “Zasas aptieka”</t>
  </si>
  <si>
    <t>"Ambulance-Aptieka", Zasa, Zasas, LV-5239, Latvija</t>
  </si>
  <si>
    <t>Inese Putraima*</t>
  </si>
  <si>
    <t>t: 65236012</t>
  </si>
  <si>
    <t xml:space="preserve"> f:65236014</t>
  </si>
  <si>
    <t>zasaap@inbox.lv</t>
  </si>
  <si>
    <t>AP-591/3</t>
  </si>
  <si>
    <t>Sabiedrība ar ierobežotu atbildību “VECĀ APTIEKA KANDAVĀ” (40003234903)</t>
  </si>
  <si>
    <t>Sabiedrība ar ierobežotu atbildību “VECĀ APTIEKA KANDAVĀ” aptieka “Ozolāji”</t>
  </si>
  <si>
    <t>Sabiles iela 7, Kandava, LV-3120, Latvija</t>
  </si>
  <si>
    <t>Astra Dīriņa</t>
  </si>
  <si>
    <t>Kūrorta iela 1A, Kandava, LV-3120, Latvija</t>
  </si>
  <si>
    <t>t: 63182415</t>
  </si>
  <si>
    <t xml:space="preserve"> f:63182416</t>
  </si>
  <si>
    <t>kandava@aptinfo.lv</t>
  </si>
  <si>
    <t>APN-303/4</t>
  </si>
  <si>
    <t>Sabiedrības ar ierobežotu atbildību “VECĀ APTIEKA KANDAVĀ” Vecā aptieka</t>
  </si>
  <si>
    <t>Ilze Grantiņa</t>
  </si>
  <si>
    <t>ilze.vak@inbox.lv</t>
  </si>
  <si>
    <t>APN-876/5</t>
  </si>
  <si>
    <t>SIA “A Aptiekas” A Aptieka 83</t>
  </si>
  <si>
    <t>Jekaterina Urbanoviča</t>
  </si>
  <si>
    <t>Vienības iela 85, Kārsava, LV-5717, Latvija</t>
  </si>
  <si>
    <t>APN-232/4</t>
  </si>
  <si>
    <t>SIA “LATVIJAS APTIEKA” Latvijas aptieka 64</t>
  </si>
  <si>
    <t>Inta Logina</t>
  </si>
  <si>
    <t>Teātra iela 12, Kārsava, LV-5717, Latvija</t>
  </si>
  <si>
    <t>Sabiedrība ar ierobežotu atbildību “APTIEKA DIKĻI” aptieka</t>
  </si>
  <si>
    <t>IK "Kocēnu aptieka" aptieka</t>
  </si>
  <si>
    <t>Alejas iela 8, Kocēni, Kocēnu, LV-4220, Latvija</t>
  </si>
  <si>
    <t>APN-384/12</t>
  </si>
  <si>
    <t>SIA “A Aptiekas” A Aptieka 17</t>
  </si>
  <si>
    <t>Dace Žvīgure</t>
  </si>
  <si>
    <t>1905.gada iela 8A, -, Kokneses, LV-5113, Latvija</t>
  </si>
  <si>
    <t>AP-349/7</t>
  </si>
  <si>
    <t>SIA “A Aptiekas” A Aptieka 18</t>
  </si>
  <si>
    <t>Sanita Lazdiņa</t>
  </si>
  <si>
    <t>Stacijas laukums 1, Koknese, Kokneses, LV-5113, Latvija</t>
  </si>
  <si>
    <t>AP-204/6</t>
  </si>
  <si>
    <t>SIA “SALIX” (48703003788)</t>
  </si>
  <si>
    <t>SIA “SALIX” Bebru aptieka</t>
  </si>
  <si>
    <t>"Aptieka", Vecbebri, Bebru, LV-5135, Latvija</t>
  </si>
  <si>
    <t>Laila Ločmele Mozga</t>
  </si>
  <si>
    <t>t: 65164141, 26120233</t>
  </si>
  <si>
    <t xml:space="preserve"> f:65164141</t>
  </si>
  <si>
    <t>baptieka@tvnet.lv</t>
  </si>
  <si>
    <t>AP-813/3</t>
  </si>
  <si>
    <t>SIA “BUDENA” (41502011847)</t>
  </si>
  <si>
    <t>SIA “BUDENA” aptieka “Antoņina”</t>
  </si>
  <si>
    <t>Skolas iela 8, Izvalta, Izvaltas, LV-5652, Latvija</t>
  </si>
  <si>
    <t>Lilita Celitāne*</t>
  </si>
  <si>
    <t>t: 26674684</t>
  </si>
  <si>
    <t>aina_bilecka@inbox.lv</t>
  </si>
  <si>
    <t>AP-154/8</t>
  </si>
  <si>
    <t>AS “SENTOR FARM APTIEKAS” Mēness aptieka 59</t>
  </si>
  <si>
    <t>Vija Jermaka</t>
  </si>
  <si>
    <t>Miesnieku iela 1, Krāslava, LV-5601, Latvija</t>
  </si>
  <si>
    <t>APN-810/4</t>
  </si>
  <si>
    <t>Sabiedrība ar ierobežotu atbildību “Krāslavas aptieka” (41503014395)</t>
  </si>
  <si>
    <t>Sabiedrība ar ierobežotu atbildību “Krāslavas aptieka” aptieka</t>
  </si>
  <si>
    <t>Brīvības iela 8, Krāslava, LV-5601, Latvija</t>
  </si>
  <si>
    <t>Marija Orube</t>
  </si>
  <si>
    <t>Brīvības iela 8, Krāslava, LV-5600, Latvija</t>
  </si>
  <si>
    <t>t: 65681156</t>
  </si>
  <si>
    <t xml:space="preserve"> f:65622557</t>
  </si>
  <si>
    <t>kraslavasaptieka@inbox.lv</t>
  </si>
  <si>
    <t>AP-674/4</t>
  </si>
  <si>
    <t>Sabiedrība ar ierobežotu atbildību “Krāslavas aptieka” aptieka "Tev"</t>
  </si>
  <si>
    <t>Oskars Ūdris</t>
  </si>
  <si>
    <t>Raiņa iela 13, Krāslava, LV-5601, Latvija</t>
  </si>
  <si>
    <t>AP-399/10</t>
  </si>
  <si>
    <t>SIA “A Aptiekas” A Aptieka 23</t>
  </si>
  <si>
    <t>Žanna Glaudāne</t>
  </si>
  <si>
    <t>Rīgas iela 159, Krāslava, LV-5600, Latvija</t>
  </si>
  <si>
    <t>AP-346/2</t>
  </si>
  <si>
    <t>IK “LĒDURGAS APTIEKA” (44102012079)</t>
  </si>
  <si>
    <t>IK “LĒDURGAS APTIEKA”</t>
  </si>
  <si>
    <t>"Brunīši", Lēdurga, Lēdurgas, LV-4012, Latvija</t>
  </si>
  <si>
    <t>Indra Šemeta</t>
  </si>
  <si>
    <t>t: 64064442</t>
  </si>
  <si>
    <t>ledaptieka@nbox.lv</t>
  </si>
  <si>
    <t>SIA “A Aptiekas” A Aptieka 77</t>
  </si>
  <si>
    <t>Saules iela 1C, Ragana, Krimuldas, LV-2145, Latvija</t>
  </si>
  <si>
    <t>APN-772/12</t>
  </si>
  <si>
    <t>AS “SENTOR FARM APTIEKAS” Kuldīgas zāles aptieka</t>
  </si>
  <si>
    <t>Diāna Liekmane</t>
  </si>
  <si>
    <t>Mucenieku iela 26, Kuldīga, LV-3301, Latvija</t>
  </si>
  <si>
    <t>APN-039/13</t>
  </si>
  <si>
    <t>AS “SENTOR FARM APTIEKAS” Mēness aptieka 30</t>
  </si>
  <si>
    <t>Lilita Briņķe</t>
  </si>
  <si>
    <t>Liepājas iela 37, Kuldīga, LV-3301, Latvija</t>
  </si>
  <si>
    <t>APN-302/8</t>
  </si>
  <si>
    <t>BENU Aptieka Latvija SIA BENU aptieka - 31</t>
  </si>
  <si>
    <t>Sandra Janševica</t>
  </si>
  <si>
    <t>Baznīcas iela 9, Kuldīga, LV-3301, Latvija</t>
  </si>
  <si>
    <t>AP-463/7</t>
  </si>
  <si>
    <t>SIA “A Aptiekas” A Aptieka 51</t>
  </si>
  <si>
    <t>Anda Kromane</t>
  </si>
  <si>
    <t>Piltenes iela 5A, Kuldīga, LV-3301, Latvija</t>
  </si>
  <si>
    <t>APN-641/7</t>
  </si>
  <si>
    <t>SIA “A Aptiekas” A Aptieka 52</t>
  </si>
  <si>
    <t>Gundija Kalēja</t>
  </si>
  <si>
    <t>Sūru iela 2, Kuldīga, LV-3301, Latvija</t>
  </si>
  <si>
    <t>AP-329/5</t>
  </si>
  <si>
    <t>Individuālais komersants “BIRZGALES APTIEKA” (40002079092)</t>
  </si>
  <si>
    <t>Individuālais komersants “BIRZGALES APTIEKA”</t>
  </si>
  <si>
    <t>Nākotnes iela 1, Birzgale, Birzgales, LV-5033, Latvija</t>
  </si>
  <si>
    <t>Alda Grašiņa*</t>
  </si>
  <si>
    <t>t: 65034181</t>
  </si>
  <si>
    <t xml:space="preserve"> f:65034181</t>
  </si>
  <si>
    <t>aldagrasina@inbox.lv</t>
  </si>
  <si>
    <t>SIA “A Aptiekas” A Aptieka 93</t>
  </si>
  <si>
    <t>Ķeguma prospekts 3, Ķegums, LV-5020, Latvija</t>
  </si>
  <si>
    <t>APN-116/7</t>
  </si>
  <si>
    <t>AS “SENTOR FARM APTIEKAS” Sentor Baložu aptieka</t>
  </si>
  <si>
    <t>Alvarda Avagjana</t>
  </si>
  <si>
    <t>Rīgas iela 14, Baloži, LV-2112, Latvija</t>
  </si>
  <si>
    <t>AP-474/6</t>
  </si>
  <si>
    <t>AS “SENTOR FARM APTIEKAS” Titurgas aptieka</t>
  </si>
  <si>
    <t>Silvija Vīņaude</t>
  </si>
  <si>
    <t>Zaļā iela 5, Baloži, LV-2112, Latvija</t>
  </si>
  <si>
    <t>APN-887/4</t>
  </si>
  <si>
    <t>SIA "LAVANDULA" (40103559501)</t>
  </si>
  <si>
    <t>SIA "LAVANDULA" Lavandas aptieka</t>
  </si>
  <si>
    <t>Albatrosu iela 26-9, Rīga, LV-1030, Latvija</t>
  </si>
  <si>
    <t>Ineta Viļuma</t>
  </si>
  <si>
    <t>"Ceļmalas", Daugmale, Daugmales, LV-2124, Latvija</t>
  </si>
  <si>
    <t>t: 22462334, 29126073</t>
  </si>
  <si>
    <t>lavandasaptieka@gmail.com</t>
  </si>
  <si>
    <t>APN-892/1</t>
  </si>
  <si>
    <t>SIA “A Aptiekas” A Aptieka 69</t>
  </si>
  <si>
    <t>Evita Šīmane</t>
  </si>
  <si>
    <t>"Džutas", Krustkalni, Ķekavas, LV-2123, Latvija</t>
  </si>
  <si>
    <t>AP-318/5</t>
  </si>
  <si>
    <t xml:space="preserve">AS “SENTOR FARM APTIEKAS” aptieka "Pie Dālderiem” </t>
  </si>
  <si>
    <t>Daina Štāle</t>
  </si>
  <si>
    <t>Nākotnes iela 1, Ķekava, Ķekavas, LV-2123, Latvija</t>
  </si>
  <si>
    <t>APN-180/7</t>
  </si>
  <si>
    <t>AS “SENTOR FARM APTIEKAS” Ķekavas aptieka</t>
  </si>
  <si>
    <t>Jolanta Bernupe</t>
  </si>
  <si>
    <t>Gaismas iela 15, Ķekava, Ķekavas, LV-2123, Latvija</t>
  </si>
  <si>
    <t>APN-875/4</t>
  </si>
  <si>
    <t>SIA “A Aptiekas” A Aptieka 56</t>
  </si>
  <si>
    <t>Diāna Kozlova</t>
  </si>
  <si>
    <t>Rīgas iela 22A, Ķekava, Ķekavas, LV-2123, Latvija</t>
  </si>
  <si>
    <t>APN-890/2</t>
  </si>
  <si>
    <t>SIA “LATVIJAS APTIEKA” Latvijas aptieka 45</t>
  </si>
  <si>
    <t>Jeļena Naguļina</t>
  </si>
  <si>
    <t>Meistaru iela 43, Valdlauči, Ķekavas, LV-2123, Latvija</t>
  </si>
  <si>
    <t>APN-593/5</t>
  </si>
  <si>
    <t>Sabiedrība ar ierobežotu atbildību “MĀRAS APTIEKA” Māras aptieka Jumpravā</t>
  </si>
  <si>
    <t>Andžela Skudra</t>
  </si>
  <si>
    <t>Ceriņu iela 2A, Jumprava, Jumpravas, LV-5022, Latvija</t>
  </si>
  <si>
    <t>Sabiedrība  ar ierobežotu atbildību “MĀRAS APTIEKA” Māras aptieka Lielvārdē</t>
  </si>
  <si>
    <t>SIA “A Aptiekas” A Aptieka 85</t>
  </si>
  <si>
    <t>AP-855/4</t>
  </si>
  <si>
    <t>SIA “A Aptiekas” A Aptieka 86</t>
  </si>
  <si>
    <t>Ginta Ernste</t>
  </si>
  <si>
    <t>Lāčplēša iela 23B, Lielvārde, LV-5070, Latvija</t>
  </si>
  <si>
    <t>AP-202/5</t>
  </si>
  <si>
    <t>SIA “VIDRIŽU DOKTORĀTS” (44103008691)</t>
  </si>
  <si>
    <t>SIA “VIDRIŽU DOKTORĀTS” Vidrižu aptieka</t>
  </si>
  <si>
    <t>"Ambulance", -, Vidrižu, LV-4013, Latvija</t>
  </si>
  <si>
    <t>Ieva Vītola</t>
  </si>
  <si>
    <t>t: 29176042, 64062282</t>
  </si>
  <si>
    <t>ieva-vitola@gmail.com</t>
  </si>
  <si>
    <t>APN-331/11</t>
  </si>
  <si>
    <t>AS “SENTOR FARM APTIEKAS” Limbažu mazā aptieka</t>
  </si>
  <si>
    <t>Antoņina Sipiņa</t>
  </si>
  <si>
    <t>Cēsu iela 23A, Limbaži, LV-4001, Latvija</t>
  </si>
  <si>
    <t>APN-552/13</t>
  </si>
  <si>
    <t>BENU Aptieka Latvija SIA BENU aptieka - 61</t>
  </si>
  <si>
    <t>Ieva Poga</t>
  </si>
  <si>
    <t>Pasta iela 4, Limbaži, LV-4001, Latvija</t>
  </si>
  <si>
    <t>Sabiedrība ar ierobežotu atbildību “LIMBAŽU APTIEKA”</t>
  </si>
  <si>
    <t>APN-412/3</t>
  </si>
  <si>
    <t>Sabiedrība ar ierobežotu atbildību “PIRTS APTIEKA" (44102015855)</t>
  </si>
  <si>
    <t>Sabiedrība ar ierobežotu atbildību “PIRTS APTIEKA”</t>
  </si>
  <si>
    <t>Jaunā iela 1, Limbaži, LV-4000, Latvija</t>
  </si>
  <si>
    <t>Kristīne Krišjāne</t>
  </si>
  <si>
    <t>Rīgas iela 23A, Limbaži, LV-4001, Latvija</t>
  </si>
  <si>
    <t>t: 4070689</t>
  </si>
  <si>
    <t xml:space="preserve"> f:4070689</t>
  </si>
  <si>
    <t>adrab1966@inbox.lv</t>
  </si>
  <si>
    <t>AP-605/3</t>
  </si>
  <si>
    <t>Sabiedrības ar ierobežotu atbildību “LIMBAŽU APTIEKA” Poliklīnikas aptieka</t>
  </si>
  <si>
    <t>Rudīte Lankovica</t>
  </si>
  <si>
    <t>Klostera iela 6A, Limbaži, LV-4001, Latvija</t>
  </si>
  <si>
    <t>AP-439/3</t>
  </si>
  <si>
    <t>“STACIJAS APTIEKA” SIA (44102021283)</t>
  </si>
  <si>
    <t>“STACIJAS APTIEKA” SIA</t>
  </si>
  <si>
    <t>Stacijas iela 22, Limbaži, LV-4001, Latvija</t>
  </si>
  <si>
    <t>Anita Labada</t>
  </si>
  <si>
    <t>t: 64023858</t>
  </si>
  <si>
    <t xml:space="preserve"> f:64023858</t>
  </si>
  <si>
    <t>stacijasaptieka@inbox.lv</t>
  </si>
  <si>
    <t>AP-400/3</t>
  </si>
  <si>
    <t>IK “SKULTES APTIEKA” (44102017856)</t>
  </si>
  <si>
    <t>IK “SKULTES APTIEKA”</t>
  </si>
  <si>
    <t>"Skultes 7-gadīgā skola"-1, Skulte, Skultes, LV-4025, Latvija</t>
  </si>
  <si>
    <t>Iveta Vilciņa</t>
  </si>
  <si>
    <t>t: 64065468</t>
  </si>
  <si>
    <t xml:space="preserve"> f:64065468</t>
  </si>
  <si>
    <t>aptiekare@inbox.lv</t>
  </si>
  <si>
    <t>APN-498/3</t>
  </si>
  <si>
    <t>“KATRĪNAS APTIEKA” SIA (44103027989)</t>
  </si>
  <si>
    <t>“KATRĪNAS APTIEKA” SIA</t>
  </si>
  <si>
    <t>Dārza iela 3, Viļķene, Viļķenes, LV-4050, Latvija</t>
  </si>
  <si>
    <t>Sarmīte Jēgere</t>
  </si>
  <si>
    <t>Dārza iela 3-2, Viļķene, Viļķenes, LV-4050, Latvija</t>
  </si>
  <si>
    <t>t: 26429900</t>
  </si>
  <si>
    <t>kaptieka@inbox.lv</t>
  </si>
  <si>
    <t>APN-423/8</t>
  </si>
  <si>
    <t>AS “SENTOR FARM APTIEKAS” Mēness aptieka Līgatnes pagastā</t>
  </si>
  <si>
    <t>Agnese Zonne</t>
  </si>
  <si>
    <t>Nītaures iela 5, Augšlīgatne, Līgatnes, LV-4108, Latvija</t>
  </si>
  <si>
    <t>AP-249/3</t>
  </si>
  <si>
    <t>Individuālais komersants “ŠŪMANE UN KO” _x000D_
 (44102021851)</t>
  </si>
  <si>
    <t>Individuālais komersants “ŠŪMANE UN KO” aptieka “Bite”</t>
  </si>
  <si>
    <t>Spriņģu iela 3, Līgatne, LV-4110, Latvija</t>
  </si>
  <si>
    <t>Maija Silvija Šūmane</t>
  </si>
  <si>
    <t>t: 64153178</t>
  </si>
  <si>
    <t xml:space="preserve"> f:64153176</t>
  </si>
  <si>
    <t>maija.sumane@inbox.lv</t>
  </si>
  <si>
    <t>AP-155/7</t>
  </si>
  <si>
    <t>AS “SENTOR FARM APTIEKAS” aptieka “Dubna”</t>
  </si>
  <si>
    <t>Natālija Girucka</t>
  </si>
  <si>
    <t>Rīgas iela 145, Līvāni, LV-5316, Latvija</t>
  </si>
  <si>
    <t>APN-351/4</t>
  </si>
  <si>
    <t>Sabiedrība ar ierobežotu atbildību “Līvānu centra aptieka” (51502011711)</t>
  </si>
  <si>
    <t>Sabiedrība ar ierobežotu atbildību “Līvānu centra aptieka”</t>
  </si>
  <si>
    <t>Rīgas iela 114, Līvāni, LV-5316, Latvija</t>
  </si>
  <si>
    <t>Velta Vēvere</t>
  </si>
  <si>
    <t>t: 65381773</t>
  </si>
  <si>
    <t xml:space="preserve"> f:65381773</t>
  </si>
  <si>
    <t>livanu.centra@aptinfo.lv</t>
  </si>
  <si>
    <t>Sabiedrības ar ierobežotu atbildību "LAURIS K" aptieka</t>
  </si>
  <si>
    <t>Rīgas iela 57B, Līvāni, LV-5316, Latvija</t>
  </si>
  <si>
    <t>AP-481/4</t>
  </si>
  <si>
    <t>Sabiedrības ar ierobežotu atbildību “Līvānu centra aptieka” aptieka Nr.2</t>
  </si>
  <si>
    <t>Olita Krjukova</t>
  </si>
  <si>
    <t>Rīgas iela 33, Līvāni, LV-5316, Latvija</t>
  </si>
  <si>
    <t>APN-902/2</t>
  </si>
  <si>
    <t>SIA "A Aptiekas" A Aptieka 78</t>
  </si>
  <si>
    <t>Sandra Spulle</t>
  </si>
  <si>
    <t>Ozolu iela 11, Lubāna, LV-4830, Latvija</t>
  </si>
  <si>
    <t>APN-050/5</t>
  </si>
  <si>
    <t>SIA "Lubānas aptieka" (45402006244)</t>
  </si>
  <si>
    <t>SIA "Lubānas aptieka"</t>
  </si>
  <si>
    <t>Tilta iela 17, Lubāna, LV-4830, Latvija</t>
  </si>
  <si>
    <t>Aiva Grāpe</t>
  </si>
  <si>
    <t>t: 64894371</t>
  </si>
  <si>
    <t xml:space="preserve"> f:64894371</t>
  </si>
  <si>
    <t>lubanasaptieka@apollo.lv</t>
  </si>
  <si>
    <t>APN-036/8</t>
  </si>
  <si>
    <t>AS “SENTOR FARM APTIEKAS” Ludzas centra aptieka</t>
  </si>
  <si>
    <t>Ludmila Poļevoda</t>
  </si>
  <si>
    <t>Stacijas iela 49, Ludza, LV-5701, Latvija</t>
  </si>
  <si>
    <t>APN-166/8</t>
  </si>
  <si>
    <t>AS “SENTOR FARM APTIEKAS” Sentor Ludzas aptieka</t>
  </si>
  <si>
    <t>Jūlija Dolgiļeviča</t>
  </si>
  <si>
    <t>Raiņa iela 40A, Ludza, LV-5701, Latvija</t>
  </si>
  <si>
    <t>APN-020/5</t>
  </si>
  <si>
    <t>Sabiedrība ar ierobežotu atbildību “Ludzas medicīnas centrs" (40003258973)</t>
  </si>
  <si>
    <t>Sabiedrība ar ierobežotu atbildību “Ludzas medicīnas centrs" slēgta tipa aptieka</t>
  </si>
  <si>
    <t>Raiņa iela 43, Ludza, LV-5701, Latvija</t>
  </si>
  <si>
    <t>Ludmila Žurzdina</t>
  </si>
  <si>
    <t>t: 65707002</t>
  </si>
  <si>
    <t xml:space="preserve"> f:65781110</t>
  </si>
  <si>
    <t>info@ludzashospital.lv</t>
  </si>
  <si>
    <t>AP-374/5</t>
  </si>
  <si>
    <t>Sabiedrība ar ierobežotu atbildību “CERTRĀRIJA” (46802001006)</t>
  </si>
  <si>
    <t>Sabiedrības ar ierobežotu atbildību “CERTRĀRIJA” aptieka "Certrārija"</t>
  </si>
  <si>
    <t>Kr. Barona iela 41, Ludza, LV-5701, Latvija</t>
  </si>
  <si>
    <t>Gunta Pomeranceva</t>
  </si>
  <si>
    <t>Kr.Barona iela 41, Ludza, LV-5701, Latvija</t>
  </si>
  <si>
    <t>t: 65707045</t>
  </si>
  <si>
    <t xml:space="preserve"> f:65707044</t>
  </si>
  <si>
    <t>kerpis@apollo.lv</t>
  </si>
  <si>
    <t>AP-373/5</t>
  </si>
  <si>
    <t>SIA “CERTRĀRIJA” aptieka “Certrārija-2”</t>
  </si>
  <si>
    <t>Astrīda Vincēviča</t>
  </si>
  <si>
    <t>Raiņa iela 34-30, Ludza, LV-5701, Latvija</t>
  </si>
  <si>
    <t>APN-034/12</t>
  </si>
  <si>
    <t>AS “SENTOR FARM APTIEKAS” Ludzas jaunā aptieka</t>
  </si>
  <si>
    <t>Veronika Leisāne</t>
  </si>
  <si>
    <t>Latgales iela 61, Ludza, LV-5701, Latvija</t>
  </si>
  <si>
    <t>AP-511/4</t>
  </si>
  <si>
    <t>IK “Biksēres aptieka” (45402005643)</t>
  </si>
  <si>
    <t>IK “Biksēres aptieka”</t>
  </si>
  <si>
    <t>"Sudrabi", Biksēre, Sarkaņu, LV-4870, Latvija</t>
  </si>
  <si>
    <t>Daina Ozoliņa*</t>
  </si>
  <si>
    <t>"Sudrabi", -, Sarkaņu, LV-4870, Latvija</t>
  </si>
  <si>
    <t>t: 64807438, 26408782</t>
  </si>
  <si>
    <t xml:space="preserve"> f:64807438</t>
  </si>
  <si>
    <t>sudrabi@inbox.lv</t>
  </si>
  <si>
    <t>SIA "Īrisi" Barkavas aptieka</t>
  </si>
  <si>
    <t>Skolas iela 1, Barkava, Barkavas, LV-4834, Latvija</t>
  </si>
  <si>
    <t>AP-375/4</t>
  </si>
  <si>
    <t>Sabiedrība ar ierobežotu atbildību “VIAFARMA” (47102001439)</t>
  </si>
  <si>
    <t>Sabiedrība ar ierobežotu atbildību “VIAFARMA” Liezēres aptieka</t>
  </si>
  <si>
    <t>Vidzemes iela 3, Liezēre, Liezēres, LV-4884, Latvija</t>
  </si>
  <si>
    <t>Anita Millere*</t>
  </si>
  <si>
    <t>t: 67956156</t>
  </si>
  <si>
    <t xml:space="preserve"> f:64823236, 67956156</t>
  </si>
  <si>
    <t>viafarma@ibox.lv</t>
  </si>
  <si>
    <t>AS “SENTOR FARM APTIEKAS” aptieka "Brīnumzālīte"</t>
  </si>
  <si>
    <t>Rūpniecības iela 49, Madona, LV-4801, Latvija</t>
  </si>
  <si>
    <t>AS “SENTOR FARM APTIEKAS” aptieka "Saules lāse"</t>
  </si>
  <si>
    <t>Saules iela 1, Madona, LV-4801, Latvija</t>
  </si>
  <si>
    <t>APN-446/9</t>
  </si>
  <si>
    <t>AS “SENTOR FARM APTIEKAS” Mēness aptieka 45</t>
  </si>
  <si>
    <t>Svetlana Beļakova</t>
  </si>
  <si>
    <t>Skolas iela 29, Madona, LV-4801, Latvija</t>
  </si>
  <si>
    <t>APN-454/7</t>
  </si>
  <si>
    <t>AS “SENTOR FARM APTIEKAS” Mēness aptieka 51</t>
  </si>
  <si>
    <t>Ginta Āboliņa</t>
  </si>
  <si>
    <t>Rūpniecības iela 38, Madona, LV-4801, Latvija</t>
  </si>
  <si>
    <t>APN-288/9</t>
  </si>
  <si>
    <t>EUROAPTIEKA FARMĀCIJA, SIA aptieka - 17</t>
  </si>
  <si>
    <t>Inese Vītoliņa</t>
  </si>
  <si>
    <t>Saules iela 6, Madona, LV-4801, Latvija</t>
  </si>
  <si>
    <t>Sabiedrība ar ierobežotu atbildību “ALĪNA PLUS” Priežu aptieka</t>
  </si>
  <si>
    <t>AP-237/5</t>
  </si>
  <si>
    <t>Sabiedrības ar ierobežotu atbildību  “GOBA-FARM” aptieka (45403004946)</t>
  </si>
  <si>
    <t>Sabiedrības ar ierobežotu atbildību  “GOBA-FARM” aptieka</t>
  </si>
  <si>
    <t>Raiņa iela 6, Sauleskalns, Bērzaunes, LV-4853, Latvija</t>
  </si>
  <si>
    <t>Dace Meldere*</t>
  </si>
  <si>
    <t>t: 64827979, 29180251</t>
  </si>
  <si>
    <t>dace.meldere@inbox.lv</t>
  </si>
  <si>
    <t>APN-222/3</t>
  </si>
  <si>
    <t>Sabiedrība ar ierobežotu atbildību “DAUGUĻA APTIEKA” (44103008634)</t>
  </si>
  <si>
    <t>Sabiedrība ar ierobežotu atbildību “DAUGUĻA APTIEKA”</t>
  </si>
  <si>
    <t>Rīgas iela 11, Mazsalaca, LV-4215, Latvija</t>
  </si>
  <si>
    <t>Gunta Meistare</t>
  </si>
  <si>
    <t>t: 64251165</t>
  </si>
  <si>
    <t xml:space="preserve"> f:64251165</t>
  </si>
  <si>
    <t>daugula.aptieka@apollo.lv</t>
  </si>
  <si>
    <t>AP-022/3</t>
  </si>
  <si>
    <t>Sabiedrība ar ierobežotu atbildību “MAZSALACAS APTIEKA” (44103007751)</t>
  </si>
  <si>
    <t>Sabiedrība ar ierobežotu atbildību “MAZSALACAS APTIEKA”</t>
  </si>
  <si>
    <t>Avotu iela 13, Mazsalaca, LV-4215, Latvija</t>
  </si>
  <si>
    <t>Rita Lauzne</t>
  </si>
  <si>
    <t>Baznīcas iela 19, Mazsalaca, LV-4215, Latvija</t>
  </si>
  <si>
    <t>t: 4251031</t>
  </si>
  <si>
    <t xml:space="preserve"> f:4251031</t>
  </si>
  <si>
    <t>mazsalacasaptieka@inbox.lv</t>
  </si>
  <si>
    <t>APN-893/2</t>
  </si>
  <si>
    <t>AS “SENTOR FARM APTIEKAS” Mēness aptieka Mālpilī</t>
  </si>
  <si>
    <t>Dace Rudzīte</t>
  </si>
  <si>
    <t>Sniedzes iela 1, Mālpils, LV-2152, Latvija</t>
  </si>
  <si>
    <t>APN-455/5</t>
  </si>
  <si>
    <t>SIA "MURJĀNIS" (40003174695)</t>
  </si>
  <si>
    <t>SIA "MURJĀNIS" Mālpils aptieka</t>
  </si>
  <si>
    <t>Emīla Dārziņa iela 4, Murjāņi, LV-2142, Latvija</t>
  </si>
  <si>
    <t>Ritma Tropa</t>
  </si>
  <si>
    <t>Ķiršu iela 2-8, Mālpils, LV-2142, Latvija</t>
  </si>
  <si>
    <t>t: 67925253, 29422079</t>
  </si>
  <si>
    <t xml:space="preserve"> f:67925253</t>
  </si>
  <si>
    <t>malpils_aptieka@tvnet.lv</t>
  </si>
  <si>
    <t>APN-636/8</t>
  </si>
  <si>
    <t>SIA “LATVIJAS APTIEKA” Latvijas aptieka 56</t>
  </si>
  <si>
    <t>Kristīne Loseva</t>
  </si>
  <si>
    <t>Mazcenu aleja 6-12, Jaunmārupe, LV-2166, Latvija</t>
  </si>
  <si>
    <t>APN-634/11</t>
  </si>
  <si>
    <t>SIA “A Aptiekas” A Aptieka 22</t>
  </si>
  <si>
    <t>Elita Stūrmane</t>
  </si>
  <si>
    <t>Lidosta "Rīga" 10/1, Lidosta "Rīga", LV-1053, Latvija</t>
  </si>
  <si>
    <t>APN-905/3</t>
  </si>
  <si>
    <t>Sabiedrība ar ierobežotu atbildību "Aptieka Figaro" (40103854668)</t>
  </si>
  <si>
    <t>Sabiedrība ar ierobežotu atbildību "Aptieka Figaro" aptieka</t>
  </si>
  <si>
    <t>Kantora iela 102, Mārupe, LV-2167, Latvija</t>
  </si>
  <si>
    <t>Maruta Jakovela</t>
  </si>
  <si>
    <t>Lielā iela 19-14A, Mārupe, LV-2167, Latvija</t>
  </si>
  <si>
    <t>t: 36634300; 26634300</t>
  </si>
  <si>
    <t>miks.ievins@gmail.com</t>
  </si>
  <si>
    <t>APN-901/2</t>
  </si>
  <si>
    <t>Sabiedrība ar ierobežotu atbildību "DALMA LJ" Euroaptieka-56</t>
  </si>
  <si>
    <t>Liene Dumbrovska</t>
  </si>
  <si>
    <t>Gaujas iela 5B, Mārupe, LV-2167, Latvija</t>
  </si>
  <si>
    <t>AP-053/8</t>
  </si>
  <si>
    <t>SIA “A Aptiekas” A Aptieka 73</t>
  </si>
  <si>
    <t>Liene Berga</t>
  </si>
  <si>
    <t>Daugavas iela 27, Mārupe, LV-2167, Latvija</t>
  </si>
  <si>
    <t>APN-904/2</t>
  </si>
  <si>
    <t>SIA “A Aptiekas” A Aptieka 82</t>
  </si>
  <si>
    <t>Jeļena Hristoforova</t>
  </si>
  <si>
    <t>Daugavas iela 38, Mārupe, LV-2167, Latvija</t>
  </si>
  <si>
    <t>AP-388/4</t>
  </si>
  <si>
    <t>SIA "Elixir" (49002001958)</t>
  </si>
  <si>
    <t>SIA "Elixir" aptieka "Evita"</t>
  </si>
  <si>
    <t>Kadiķu iela 1A, Mērsrags, LV-3284, Latvija</t>
  </si>
  <si>
    <t>Marita Strupa</t>
  </si>
  <si>
    <t>Dzintaru iela 2-25, Mērsrags, LV-3284, Latvija</t>
  </si>
  <si>
    <t>t: 63235971</t>
  </si>
  <si>
    <t xml:space="preserve"> f:63235971</t>
  </si>
  <si>
    <t>siaelixir@inbox.lv</t>
  </si>
  <si>
    <t>AP- 416/2</t>
  </si>
  <si>
    <t>Sabiedrība  ar ierobežotu atbildību “NAUKŠĒNU APTIEKA” (44102010881)</t>
  </si>
  <si>
    <t>Sabiedrība  ar ierobežotu atbildību “NAUKŠĒNU APTIEKA”</t>
  </si>
  <si>
    <t>"Doktorāts", -, Naukšēnu, LV-4244, Latvija</t>
  </si>
  <si>
    <t>Sandra Kapača</t>
  </si>
  <si>
    <t>t: 4265335</t>
  </si>
  <si>
    <t xml:space="preserve"> f:4265335</t>
  </si>
  <si>
    <t>nauksenu_aptieka@inbox.lv</t>
  </si>
  <si>
    <t>AP-464/5</t>
  </si>
  <si>
    <t>Sabiedrība ar ierobežotu atbildību “MAZZALVES APTIEKA” (48702003687)</t>
  </si>
  <si>
    <t>Sabiedrība ar ierobežotu atbildību “MAZZALVES APTIEKA”</t>
  </si>
  <si>
    <t>Liepu iela 6A, Ērberģe, Mazzalves, LV-5133, Latvija</t>
  </si>
  <si>
    <t>Inga Sitāla*</t>
  </si>
  <si>
    <t>Liepu iela 3, Ērberģe, Mazzalves, LV-5133, Latvija</t>
  </si>
  <si>
    <t>t: 65175160</t>
  </si>
  <si>
    <t>inga642@inbox.lv</t>
  </si>
  <si>
    <t>APN-485/6</t>
  </si>
  <si>
    <t>SIA “SILVINE” (45403005903)</t>
  </si>
  <si>
    <t>SIA “SILVINE” Neretas aptieka</t>
  </si>
  <si>
    <t>Raiņa iela 9-1, Nereta, Neretas, LV-5118, Latvija</t>
  </si>
  <si>
    <t>Silvija Teilāne</t>
  </si>
  <si>
    <t>Raiņa iela 9, Nereta, Neretas, LV-5118, Latvija</t>
  </si>
  <si>
    <t>t: 65176248</t>
  </si>
  <si>
    <t xml:space="preserve"> f:65176248</t>
  </si>
  <si>
    <t>silvine@inbox.lv</t>
  </si>
  <si>
    <t>AP- 304/2</t>
  </si>
  <si>
    <t>IK “Taurupes  aptieka” (40002100311)</t>
  </si>
  <si>
    <t>IK “Taurupes  aptieka”</t>
  </si>
  <si>
    <t>"Pagastmāja", -, Taurupes, LV-5064, Latvija</t>
  </si>
  <si>
    <t>Inese Mauriņa</t>
  </si>
  <si>
    <t>t: 65031380</t>
  </si>
  <si>
    <t xml:space="preserve"> f:5031380</t>
  </si>
  <si>
    <t>inesemaurina@inbox.lv</t>
  </si>
  <si>
    <t>APN-882/2</t>
  </si>
  <si>
    <t>Sabiedrība ar ierobežotu atbildību "Ķeipenes aptieka" (40103403032)</t>
  </si>
  <si>
    <t>Sabiedrība ar ierobežotu atbildību "Ķeipenes aptieka"</t>
  </si>
  <si>
    <t>"Atvari"-1, Ķeipene, Ķeipenes, LV-5062, Latvija</t>
  </si>
  <si>
    <t>Helga Uļjane</t>
  </si>
  <si>
    <t>t: 65025066, 26520978</t>
  </si>
  <si>
    <t>helga888@inbox.lv</t>
  </si>
  <si>
    <t>AP-736/4</t>
  </si>
  <si>
    <t>Sabiedrība ar ierobežotu atbildību “GUNTAS APTIEKA” (40002068633)</t>
  </si>
  <si>
    <t>Sabiedrība ar ierobežotu atbildību “GUNTAS APTIEKA”</t>
  </si>
  <si>
    <t>"Aptieka", Madliena, Madlienas, LV-5045, Latvija</t>
  </si>
  <si>
    <t>Gunta Brencēna*</t>
  </si>
  <si>
    <t>t: 65039286, 28625071</t>
  </si>
  <si>
    <t>pupols13@inbox.lv</t>
  </si>
  <si>
    <t>APN-570/7</t>
  </si>
  <si>
    <t>AS “SENTOR FARM APTIEKAS” Kosmejas aptieka</t>
  </si>
  <si>
    <t>Tatjana Zaiceva</t>
  </si>
  <si>
    <t>Rīgas iela 23, Ogre, LV-5001, Latvija</t>
  </si>
  <si>
    <t>APN-261/11</t>
  </si>
  <si>
    <t>AS “SENTOR FARM APTIEKAS” Mēness aptieka 13</t>
  </si>
  <si>
    <t>Kristīne Dedova</t>
  </si>
  <si>
    <t>Mālkalnes prospekts 4, Ogre, LV-5003, Latvija</t>
  </si>
  <si>
    <t>AP-825/8</t>
  </si>
  <si>
    <t>AS “SENTOR FARM APTIEKAS” Mēness aptieka 89</t>
  </si>
  <si>
    <t>Ingrīda Klaucāne</t>
  </si>
  <si>
    <t>Meža prospekts 9, Ogre, LV-5001, Latvija</t>
  </si>
  <si>
    <t>APN-660/13</t>
  </si>
  <si>
    <t>AS “SENTOR FARM APTIEKAS” Mēness aptieka 92</t>
  </si>
  <si>
    <t>Andra Mieze</t>
  </si>
  <si>
    <t>Mednieku iela 21/23, Ogre, LV-5001, Latvija</t>
  </si>
  <si>
    <t>APN-599/4</t>
  </si>
  <si>
    <t>AS “SENTOR FARM APTIEKAS” Mēness aptieka 94</t>
  </si>
  <si>
    <t>Inga Šileiko</t>
  </si>
  <si>
    <t>Brīvības iela 116, Ogre, LV-5001, Latvija</t>
  </si>
  <si>
    <t>APN-659/8</t>
  </si>
  <si>
    <t>AS “SENTOR FARM APTIEKAS” Vidzemes aptieka –4</t>
  </si>
  <si>
    <t>Jolanta Balode</t>
  </si>
  <si>
    <t>Slimnīcas iela 2, Ogre, LV-5001, Latvija</t>
  </si>
  <si>
    <t>APN-583/5</t>
  </si>
  <si>
    <t>Sabiedrības ar ierobežotu atbildību “OGRES RAJONA SLIMNĪCA” (40003222317)</t>
  </si>
  <si>
    <t>Sabiedrības ar ierobežotu atbildību “OGRES RAJONA SLIMNĪCA” slēgta tipa aptieka</t>
  </si>
  <si>
    <t>t: 65045531</t>
  </si>
  <si>
    <t xml:space="preserve"> f:65021595</t>
  </si>
  <si>
    <t>info@ogresslimnīca.lv</t>
  </si>
  <si>
    <t>AP-514/7</t>
  </si>
  <si>
    <t>SIA “A Aptiekas” A Aptieka 53</t>
  </si>
  <si>
    <t>Ilze Jaudzeme</t>
  </si>
  <si>
    <t>Brīvības iela 13, Ogre, LV-5001, Latvija</t>
  </si>
  <si>
    <t>APN-908/1</t>
  </si>
  <si>
    <t>SIA "AptiekaL" aptieka "Aptieka - L1"</t>
  </si>
  <si>
    <t>Inese Pazāne</t>
  </si>
  <si>
    <t>Steigu iela 42A, Ogresgals, Ogresgala, LV-5041, Latvija</t>
  </si>
  <si>
    <t>AP-532/3</t>
  </si>
  <si>
    <t>Sabiedrība ar ierobežotu atbildību “SUNTAŽU APTIEKA” (40002065891)</t>
  </si>
  <si>
    <t>Sabiedrība ar ierobežotu atbildību “SUNTAŽU APTIEKA ”</t>
  </si>
  <si>
    <t>"Aptiekas", -, Suntažu, LV-5060, Latvija</t>
  </si>
  <si>
    <t>Dzidra Laģe</t>
  </si>
  <si>
    <t>"Aptieka", Suntaži, Suntažu, LV-5060, Latvija</t>
  </si>
  <si>
    <t>t: 65037329</t>
  </si>
  <si>
    <t xml:space="preserve"> f:65037329</t>
  </si>
  <si>
    <t>dzidral@inbox.lv</t>
  </si>
  <si>
    <t>APN-021/4</t>
  </si>
  <si>
    <t>Sabiedrība ar ierobežotu atbildību “OGRES CENTRA APTIEKA” (40003265547)</t>
  </si>
  <si>
    <t>Sabiedrība ar ierobežotu atbildību “OGRES CENTRA APTIEKA”</t>
  </si>
  <si>
    <t>Brīvības iela 22/24, Ogre, LV-5001, Latvija</t>
  </si>
  <si>
    <t>Ināra Rakviča</t>
  </si>
  <si>
    <t>t: 65024487</t>
  </si>
  <si>
    <t xml:space="preserve"> f:65024537</t>
  </si>
  <si>
    <t>o_c_a@inbox.lv</t>
  </si>
  <si>
    <t>APN-241/6</t>
  </si>
  <si>
    <t>SIA “LATVIJAS APTIEKA” LATVIJAS APTIEKA 5</t>
  </si>
  <si>
    <t>Baiba Mika</t>
  </si>
  <si>
    <t>Rīgas iela 33, Ogre, LV-5000, Latvija</t>
  </si>
  <si>
    <t>AP-042/9</t>
  </si>
  <si>
    <t>AS “SENTOR FARM APTIEKAS” Sentor aptieka - 35</t>
  </si>
  <si>
    <t>Vineta Zemīte</t>
  </si>
  <si>
    <t>Zeiferta iela 12, Olaine, LV-2114, Latvija</t>
  </si>
  <si>
    <t>APN-585/7</t>
  </si>
  <si>
    <t xml:space="preserve">SIA “LATVIJAS APTIEKA” Latvijas aptieka 46 </t>
  </si>
  <si>
    <t>Diana Butakova</t>
  </si>
  <si>
    <t>Zemgales iela 45A, Olaine, LV-2114, Latvija</t>
  </si>
  <si>
    <t>APN-364/7</t>
  </si>
  <si>
    <t>SIA “LATVIJAS APTIEKA” Latvijas aptieka 57</t>
  </si>
  <si>
    <t>Jolanta Ševčuka</t>
  </si>
  <si>
    <t>Kūdras iela 16, Olaine, LV-2114, Latvija</t>
  </si>
  <si>
    <t>SIA “LORO CONTO” aptieka</t>
  </si>
  <si>
    <t>APN-903/2</t>
  </si>
  <si>
    <t>Sabiedrība ar ierobežotu atbildību “ASJ” (41502018898)</t>
  </si>
  <si>
    <t>Sabiedrības ar ierobežotu atbildību “ASJ” Euroaptieka-58</t>
  </si>
  <si>
    <t>Cēsu iela 31k-1, Rīga, LV-1012, Latvija</t>
  </si>
  <si>
    <t>Žanna Gutko</t>
  </si>
  <si>
    <t>Rīgas iela 20, Ozolnieki, Ozolnieku, LV-3018, Latvija</t>
  </si>
  <si>
    <t>aptieka43@euroaptieka.lv</t>
  </si>
  <si>
    <t>APN-307/9</t>
  </si>
  <si>
    <t>SIA "Ozolnieku aptieka" (43603067522)</t>
  </si>
  <si>
    <t>SIA "Ozolnieku aptieka" Ozolnieku aptieka</t>
  </si>
  <si>
    <t>Lielupes iela 6, Ozolnieki, Ozolnieku, LV-3018, Latvija</t>
  </si>
  <si>
    <t>Dzintra Lūsiņa</t>
  </si>
  <si>
    <t>Skolas iela 6A, Ozolnieki, Ozolnieku, LV-3018, Latvija</t>
  </si>
  <si>
    <t>t: 29422533</t>
  </si>
  <si>
    <t>dzarsr@inbox.lv</t>
  </si>
  <si>
    <t>SIA “STRAUPES APTIEKA”</t>
  </si>
  <si>
    <t>APN-448/5</t>
  </si>
  <si>
    <t>Sabiedrība ar ierobežotu atbildību “PĀVILOSTAS APTIEKA” (42102022539)</t>
  </si>
  <si>
    <t>Sabiedrība ar ierobežotu atbildību “PĀVILOSTAS APTIEKA”</t>
  </si>
  <si>
    <t>Lejas iela 10, Pāvilosta, LV-3466, Latvija</t>
  </si>
  <si>
    <t>Ilona Lieģe*</t>
  </si>
  <si>
    <t>t: 63498222</t>
  </si>
  <si>
    <t xml:space="preserve"> f:63498222</t>
  </si>
  <si>
    <t>ilo55@inbox.lv</t>
  </si>
  <si>
    <t>APN-015/6</t>
  </si>
  <si>
    <t>SIA “LATVIJAS APTIEKA” Latvijas aptieka 33</t>
  </si>
  <si>
    <t>Nadežda Kļevcova</t>
  </si>
  <si>
    <t>Odzienas iela 1, Pļaviņas, LV-5120, Latvija</t>
  </si>
  <si>
    <t>APN-835/4</t>
  </si>
  <si>
    <t>SIA “LATVIJAS APTIEKA” Latvijas aptieka 59</t>
  </si>
  <si>
    <t>Zigrīda Priecuma</t>
  </si>
  <si>
    <t>Atvaru iela 2, Pļaviņas, LV-5120, Latvija</t>
  </si>
  <si>
    <t>APN-172/7</t>
  </si>
  <si>
    <t>AS “SENTOR FARM APTIEKAS” Preiļu Lauvas aptieka</t>
  </si>
  <si>
    <t>Marija Buboviča</t>
  </si>
  <si>
    <t>Rēzeknes iela 4A, Preiļi, LV-5301, Latvija</t>
  </si>
  <si>
    <t>Sabiedrība ar ierobežotu atbildību “PREIĻU AINAVA” aptieka “Ainava”</t>
  </si>
  <si>
    <t>Raiņa bulvāris 13, Preiļi, LV-5301, Latvija</t>
  </si>
  <si>
    <t>APN-352/7</t>
  </si>
  <si>
    <t>Sabiedrība ar ierobežotu atbildību “PREIĻU APTIEKA” (41502011743)</t>
  </si>
  <si>
    <t>Sabiedrība ar ierobežotu atbildību “PREIĻU APTIEKA”</t>
  </si>
  <si>
    <t>Raiņa bulvāris 5, Preiļi, LV-5301, Latvija</t>
  </si>
  <si>
    <t>Andrīda Kokina</t>
  </si>
  <si>
    <t>t: 65307006</t>
  </si>
  <si>
    <t xml:space="preserve"> f:65307009</t>
  </si>
  <si>
    <t>preiluaptieka@tvnet.lv</t>
  </si>
  <si>
    <t>APN-657/7</t>
  </si>
  <si>
    <t>SIA “A Aptiekas” A Aptieka 62</t>
  </si>
  <si>
    <t>Līga Pauniņa</t>
  </si>
  <si>
    <t>Rīgas iela 4D, Preiļi, LV-5301, Latvija</t>
  </si>
  <si>
    <t>AP-235/6</t>
  </si>
  <si>
    <t>SIA "A Aptiekas" A Aptieka 87</t>
  </si>
  <si>
    <t>Anita Matisāne-Rubene</t>
  </si>
  <si>
    <t>Tirgus laukums 5, Preiļi, LV-5301, Latvija</t>
  </si>
  <si>
    <t>AP-037/10</t>
  </si>
  <si>
    <t>AS “SENTOR FARM APTIEKAS” Priekules jaunā aptieka</t>
  </si>
  <si>
    <t>Inga Zēģelniece</t>
  </si>
  <si>
    <t>Galvenā iela 1, Priekule, LV-3434, Latvija</t>
  </si>
  <si>
    <t>APN-741/5</t>
  </si>
  <si>
    <t>SIA “LATVIJAS APTIEKA” Latvijas aptieka 50</t>
  </si>
  <si>
    <t>Sanita Trautmane</t>
  </si>
  <si>
    <t>Aizputes iela 5, Priekule, LV-3434, Latvija</t>
  </si>
  <si>
    <t>AP-780/3</t>
  </si>
  <si>
    <t>SIA “APTIEKA LIEPA” (44103011916)</t>
  </si>
  <si>
    <t>SIA “APTIEKA LIEPA”</t>
  </si>
  <si>
    <t>Rūpnīcas iela 8, Liepa, Liepas, LV-4128, Latvija</t>
  </si>
  <si>
    <t>Ligita Alksne</t>
  </si>
  <si>
    <t>t: 64195299</t>
  </si>
  <si>
    <t xml:space="preserve"> f:64195299</t>
  </si>
  <si>
    <t>aptiekaliepa@inbox.lv</t>
  </si>
  <si>
    <t>APN-233/4</t>
  </si>
  <si>
    <t>SIA “LATVIJAS APTIEKA” Latvijas aptieka 32</t>
  </si>
  <si>
    <t>Svetlana Feoktistova</t>
  </si>
  <si>
    <t>Dārza iela 6, Priekuļi, Priekuļu, LV-4126, Latvija</t>
  </si>
  <si>
    <t>APN-541/9</t>
  </si>
  <si>
    <t>“RAUNAS APTIEKA ” SIA (44102021048)</t>
  </si>
  <si>
    <t>“RAUNAS APTIEKA ” SIA</t>
  </si>
  <si>
    <t>Cēsu iela 2A-1, Rauna, Raunas, LV-4131, Latvija</t>
  </si>
  <si>
    <t>Sintija Veinberga</t>
  </si>
  <si>
    <t>Cēsu iela 2A, Rauna, Raunas, LV-4131, Latvija</t>
  </si>
  <si>
    <t>AP-912/3</t>
  </si>
  <si>
    <t>Sabiedrība ar ierobežotu atbildību “LESKO N” (42402005129)</t>
  </si>
  <si>
    <t>Sabiedrības ar ierobežotu atbildību “LESKO N” Laimas aptieka</t>
  </si>
  <si>
    <t>Dricāni, Dricānu, LV-4615, Latvija</t>
  </si>
  <si>
    <t>Skaidrīte Treikule</t>
  </si>
  <si>
    <t>Krasuhas iela 3, Audriņi, Audriņu, LV-4611, Latvija</t>
  </si>
  <si>
    <t>t: 28660143</t>
  </si>
  <si>
    <t>skaidritetreikule@inbox.lv</t>
  </si>
  <si>
    <t>IK "Ciskādu aptieka" aptieka</t>
  </si>
  <si>
    <t>APN-828/6</t>
  </si>
  <si>
    <t>AS “SENTOR FARM APTIEKAS” Mēness aptieka 43</t>
  </si>
  <si>
    <t>Ina Kļaviņa</t>
  </si>
  <si>
    <t>1.maija iela 79A, Malta, Maltas, LV-4630, Latvija</t>
  </si>
  <si>
    <t>APN-778/4</t>
  </si>
  <si>
    <t>AS “SENTOR FARM APTIEKAS” Mēness aptieka 57</t>
  </si>
  <si>
    <t>Anna Vespere</t>
  </si>
  <si>
    <t>1.maija iela 41, Malta, Maltas, LV-4630, Latvija</t>
  </si>
  <si>
    <t>AP-516/4</t>
  </si>
  <si>
    <t>Individuālais komersants “Nautrēnu aptieka” (46802002069)</t>
  </si>
  <si>
    <t>Individuālais komersants “Nautrēnu aptieka”</t>
  </si>
  <si>
    <t>Rogovka, Nautrēnu, LV-4652, Latvija</t>
  </si>
  <si>
    <t>Anita Urtāne*</t>
  </si>
  <si>
    <t>Zālītes, Rogovka, Nautrēnu, LV-4652, Latvija</t>
  </si>
  <si>
    <t>t: 64644403</t>
  </si>
  <si>
    <t xml:space="preserve"> f:64644403</t>
  </si>
  <si>
    <t>nautreni.aptieka@inbox.lv</t>
  </si>
  <si>
    <t>AP-731/3</t>
  </si>
  <si>
    <t>Sabiedrība ar ierobežotu atbildību “NAIRAS” (42402005364)</t>
  </si>
  <si>
    <t>Sabiedrības ar ierobežotu atbildību “NAIRAS” Strūžānu aptieka</t>
  </si>
  <si>
    <t>Miera iela 9-2, Strūžāni, Strūžānu, LV-4643, Latvija</t>
  </si>
  <si>
    <t>Irēna Klimone</t>
  </si>
  <si>
    <t>t: 64667537</t>
  </si>
  <si>
    <t xml:space="preserve"> f:64667537</t>
  </si>
  <si>
    <t>nairas@inbox.lv</t>
  </si>
  <si>
    <t>AP-047/7</t>
  </si>
  <si>
    <t>AS “SENTOR FARM APTIEKAS” aptieka “Roja”</t>
  </si>
  <si>
    <t>Areta Dzirvinska</t>
  </si>
  <si>
    <t>Selgas iela 1C, Roja, Rojas, LV-3264, Latvija</t>
  </si>
  <si>
    <t>APN-330/6</t>
  </si>
  <si>
    <t>SIA “LATVIJAS APTIEKA” Latvijas aptieka 58</t>
  </si>
  <si>
    <t>Ināra Ozolinkevica</t>
  </si>
  <si>
    <t>Selgas iela 2, Roja, LV-3264, Latvija</t>
  </si>
  <si>
    <t>AP-104/4</t>
  </si>
  <si>
    <t>Sabiedrības ar ierobežotu atbildību “ELDA 1” (40003457310)</t>
  </si>
  <si>
    <t>Sabiedrības ar ierobežotu atbildību “ELDA 1” aptieka “Elda”</t>
  </si>
  <si>
    <t>Ķiršu iela 1, Ropaži, LV-2135, Latvija</t>
  </si>
  <si>
    <t>Marga Smiltiņa</t>
  </si>
  <si>
    <t>"Zemzari", LV-2135, Latvija</t>
  </si>
  <si>
    <t>t: 67918322</t>
  </si>
  <si>
    <t xml:space="preserve"> f:67918257</t>
  </si>
  <si>
    <t>aptiekaElda@inbox.lv</t>
  </si>
  <si>
    <t>AP- 435/3</t>
  </si>
  <si>
    <t>IK “APTIEKA RUCAVĀ” (42102023106)</t>
  </si>
  <si>
    <t>IK “APTIEKA RUCAVĀ”</t>
  </si>
  <si>
    <t>"Zvaniņš", Rucava, Rucavas, LV-3477, Latvija</t>
  </si>
  <si>
    <t>Inta Mera</t>
  </si>
  <si>
    <t>t: 3467114</t>
  </si>
  <si>
    <t xml:space="preserve"> f:3467114</t>
  </si>
  <si>
    <t>merai@inbox.lv</t>
  </si>
  <si>
    <t>AP-766/3</t>
  </si>
  <si>
    <t>Sabiedrība  ar ierobežotu atbildību “JAUNAIS JUMIS” (40003333646)</t>
  </si>
  <si>
    <t>Sabiedrība ar ierobežotu atbildību “JAUNAIS JUMIS” Rugāju aptieka</t>
  </si>
  <si>
    <t>Liepu iela 8, Rugāji, Rugāju, LV-4570, Latvija</t>
  </si>
  <si>
    <t>Vera Bleidere</t>
  </si>
  <si>
    <t>Kurmenes iela 83, Rugāji, Rugāju, LV-4570, Latvija</t>
  </si>
  <si>
    <t>t: 64507081</t>
  </si>
  <si>
    <t>rugajuaptieka@inbox.lv</t>
  </si>
  <si>
    <t>AP-099/4</t>
  </si>
  <si>
    <t>IK “Svitenes aptieka” (43602002158)</t>
  </si>
  <si>
    <t>IK “Svitenes aptieka”</t>
  </si>
  <si>
    <t>"Svitenes pagasta ēka", Svitene, Svitenes, LV-3917, Latvija</t>
  </si>
  <si>
    <t>Ginta Medne*</t>
  </si>
  <si>
    <t>Svitenes pagasta ēka, -, Svitenes, LV-3917, Latvija</t>
  </si>
  <si>
    <t>t: 26276911</t>
  </si>
  <si>
    <t>svitenes.aptieka@inbox.lv</t>
  </si>
  <si>
    <t>APN-355/10</t>
  </si>
  <si>
    <t>BENU Aptieka Latvija SIA BENU aptieka -51</t>
  </si>
  <si>
    <t>Rudīte Kauliņa</t>
  </si>
  <si>
    <t>Brīvības iela 8, Rūjiena, LV-4240, Latvija</t>
  </si>
  <si>
    <t>APN-764/4</t>
  </si>
  <si>
    <t>SIA “RŪJIENAS APTIEKA” (44103007925)</t>
  </si>
  <si>
    <t>SIA “RŪJIENAS APTIEKA”</t>
  </si>
  <si>
    <t>Rīgas iela 3, Rūjiena, LV-4240, Latvija</t>
  </si>
  <si>
    <t>Ilze  Roķe</t>
  </si>
  <si>
    <t>t: 64263426</t>
  </si>
  <si>
    <t xml:space="preserve"> f:64263426</t>
  </si>
  <si>
    <t>rujienas_aptieka@inbox.lv</t>
  </si>
  <si>
    <t>AP-368/3</t>
  </si>
  <si>
    <t>IK “SKUJAS APTIEKA” (44102016634)</t>
  </si>
  <si>
    <t>IK “SKUJAS APTIEKA”</t>
  </si>
  <si>
    <t>"Rimmas", -, Liepupes, LV-4023, Latvija</t>
  </si>
  <si>
    <t>Mudīte Skuja</t>
  </si>
  <si>
    <t>t: 4020108</t>
  </si>
  <si>
    <t xml:space="preserve"> f:4020108</t>
  </si>
  <si>
    <t>APN-864/3</t>
  </si>
  <si>
    <t>Sabiedrība ar ierobežotu atbildību “AINAŽU APTIEKA” (44103009108)</t>
  </si>
  <si>
    <t>Sabiedrības ar ierobežotu atbildību “AINAŽU APTIEKA” aptieka</t>
  </si>
  <si>
    <t>Valdemāra iela 61, Ainaži, LV-4035, Latvija</t>
  </si>
  <si>
    <t>Gunita Strauberga</t>
  </si>
  <si>
    <t>t: 64071436, 9178016</t>
  </si>
  <si>
    <t xml:space="preserve"> f:64071436</t>
  </si>
  <si>
    <t>ainazu.aptieka@inbox.lv</t>
  </si>
  <si>
    <t>APN-751/7</t>
  </si>
  <si>
    <t>BENU Aptieka Latvija SIA BENU aptieka-44</t>
  </si>
  <si>
    <t>Maruta Cīrule</t>
  </si>
  <si>
    <t>Rīgas iela 6, Salacgrīva, LV-4033, Latvija</t>
  </si>
  <si>
    <t>AP-863/2</t>
  </si>
  <si>
    <t>M.Liepiņas ārstniecisko pakalpojumu uzņēmums “LIEP” SIA (40003106792)</t>
  </si>
  <si>
    <t>M.Liepiņas ārstniecisko pakalpojumu uzņēmuma “LIEP” SIA aptieka</t>
  </si>
  <si>
    <t>Briežu iela 11, Salacgrīva, LV-4033, Latvija</t>
  </si>
  <si>
    <t>Maiga Liepiņa</t>
  </si>
  <si>
    <t>t: 64071357</t>
  </si>
  <si>
    <t xml:space="preserve"> f:64071357</t>
  </si>
  <si>
    <t>liepsia@apollo.lv</t>
  </si>
  <si>
    <t>AP-193/5</t>
  </si>
  <si>
    <t>M.Liepiņas ārstniecisko pakalpojumu uzņēmums “LIEP” SIA Ostas aptieka</t>
  </si>
  <si>
    <t>Marsela Boka</t>
  </si>
  <si>
    <t>Ostas iela 1, Salacgrīva, LV-4033, Latvija</t>
  </si>
  <si>
    <t>AP-804/4</t>
  </si>
  <si>
    <t>SIA "MEDUS APTIEKA" (40003155938)</t>
  </si>
  <si>
    <t>SIA "MEDUS APTIEKA" Medus aptieka</t>
  </si>
  <si>
    <t>Bocmaņa laukums 5, Salacgrīva, LV-4033, Latvija</t>
  </si>
  <si>
    <t>Dace Belecāne</t>
  </si>
  <si>
    <t>t: 64041466</t>
  </si>
  <si>
    <t xml:space="preserve"> f:64071342</t>
  </si>
  <si>
    <t>AP-200/3</t>
  </si>
  <si>
    <t>AS “SENTOR FARM APTIEKAS” aptieka “Olvita”</t>
  </si>
  <si>
    <t>Olga Voroņina</t>
  </si>
  <si>
    <t>Skolas iela 10, Salaspils, LV-2121, Latvija</t>
  </si>
  <si>
    <t>AP-671/12</t>
  </si>
  <si>
    <t>AS “SENTOR FARM APTIEKAS” Mēness aptieka 14</t>
  </si>
  <si>
    <t>Inese Pavlova</t>
  </si>
  <si>
    <t>Dienvidu iela 3 k-1-2, Salaspils, LV-2169, Latvija</t>
  </si>
  <si>
    <t>APN-224/8</t>
  </si>
  <si>
    <t>AS “SENTOR FARM APTIEKAS” Mēness aptieka Salaspilī</t>
  </si>
  <si>
    <t>Anna Utkina</t>
  </si>
  <si>
    <t>Lauku iela 8, Salaspils, LV-2121, Latvija</t>
  </si>
  <si>
    <t>AP-119/10</t>
  </si>
  <si>
    <t>AS “SENTOR FARM APTIEKAS” Sentor Salaspils aptieka</t>
  </si>
  <si>
    <t>Lilija Osipāne</t>
  </si>
  <si>
    <t>Rīgas iela 1, Salaspils, LV-2121, Latvija</t>
  </si>
  <si>
    <t>APN-749/9</t>
  </si>
  <si>
    <t>BENU Aptieka Latvija SIA BENU aptieka -43</t>
  </si>
  <si>
    <t>Iveta  Antone</t>
  </si>
  <si>
    <t>Lauku iela 6, Salaspils, LV-2121, Latvija</t>
  </si>
  <si>
    <t>APN-290/5</t>
  </si>
  <si>
    <t>EUROAPTIEKA FARMĀCIJA, SIA aptieka 22</t>
  </si>
  <si>
    <t>Nataļja  Gerasimova</t>
  </si>
  <si>
    <t>Skolas iela 4D, Salaspils, LV-2121, Latvija</t>
  </si>
  <si>
    <t>AP- 710/2</t>
  </si>
  <si>
    <t>Sabiedrība  ar ierobežotu atbildību “EZERES APTIEKA (48502004139)</t>
  </si>
  <si>
    <t>Sabiedrība ar ierobežotu atbildību “EZERES APTIEKA”</t>
  </si>
  <si>
    <t>Parka iela 5-10, Ezere, Ezeres, LV-3891, Latvija</t>
  </si>
  <si>
    <t>Līga Kalniņa</t>
  </si>
  <si>
    <t>"Ciema padome", Ezere, Ezeres, LV-3891, Latvija</t>
  </si>
  <si>
    <t>ezeres.aptieka@inbox.lv</t>
  </si>
  <si>
    <t>Sabiedrība ar ierobežotu atbildību “NĪGRANDES APTIEKA”</t>
  </si>
  <si>
    <t>AP-424/5</t>
  </si>
  <si>
    <t>AS “SENTOR FARM APTIEKAS” Mēness aptieka 9</t>
  </si>
  <si>
    <t>Violeta Suhačova</t>
  </si>
  <si>
    <t>Slimnīcas iela 3, Saldus, LV-3801, Latvija</t>
  </si>
  <si>
    <t>APN-425/8</t>
  </si>
  <si>
    <t>AS “SENTOR FARM APTIEKAS” Mēness aptieka Saldū</t>
  </si>
  <si>
    <t>Lilija Vāciete</t>
  </si>
  <si>
    <t>Brīvības iela 30, Saldus, LV-3801, Latvija</t>
  </si>
  <si>
    <t>AS “SENTOR FARM APTIEKAS” Saldus centra aptieka</t>
  </si>
  <si>
    <t>Lielā iela 1A, Saldus, LV-3801, Latvija</t>
  </si>
  <si>
    <t>APN-284/5</t>
  </si>
  <si>
    <t>Sabiedrība ar ierobežotu atbildību “LIEPU APTIEKA” (48503009699)</t>
  </si>
  <si>
    <t>Sabiedrība ar ierobežotu atbildību “LIEPU APTIEKA”</t>
  </si>
  <si>
    <t>Rīgas iela 20, Saldus, LV-3801, Latvija</t>
  </si>
  <si>
    <t>Edīte Ernstsone</t>
  </si>
  <si>
    <t>t: 63881215</t>
  </si>
  <si>
    <t xml:space="preserve"> f:63881216</t>
  </si>
  <si>
    <t>Sabiedrība ar ierobežotu atbildību “SALDUS ZAĻĀ APTIEKA” aptieka</t>
  </si>
  <si>
    <t>APN-227/6</t>
  </si>
  <si>
    <t>Sabiedrība ar ierobežotu atbildību “SAULKRASTU APTIEKA R.B.” (40003294989)</t>
  </si>
  <si>
    <t>Sabiedrības ar ierobežotu atbildību “SAULKRASTU APTIEKA R.B.” aptieka</t>
  </si>
  <si>
    <t>Ainažu iela 10, Saulkrasti, LV-2160, Latvija</t>
  </si>
  <si>
    <t>Velga Rieksta</t>
  </si>
  <si>
    <t>t: 67951289</t>
  </si>
  <si>
    <t xml:space="preserve"> f:67951289</t>
  </si>
  <si>
    <t>aptieka.saulkrastu@tamro.lv</t>
  </si>
  <si>
    <t>APN-392/9</t>
  </si>
  <si>
    <t>SIA "A Aptiekas" A Aptieka 33</t>
  </si>
  <si>
    <t>Laila Zālīte</t>
  </si>
  <si>
    <t>Ainažu iela 34, Saulkrasti, LV-2160, Latvija</t>
  </si>
  <si>
    <t>AP-696/3</t>
  </si>
  <si>
    <t>AS “SENTOR FARM APTIEKAS” Silvijas aptieka</t>
  </si>
  <si>
    <t>Silvija Kvedere</t>
  </si>
  <si>
    <t>Zinātnes iela 1, Peltes, Siguldas, LV-2150, Latvija</t>
  </si>
  <si>
    <t>APN-252/7</t>
  </si>
  <si>
    <t>AS “SENTOR FARM APTIEKAS” Siguldas aptieka</t>
  </si>
  <si>
    <t>Viola Dandena</t>
  </si>
  <si>
    <t>Krišjāņa Barona iela 6, Sigulda, LV-2150, Latvija</t>
  </si>
  <si>
    <t>APN-779/8</t>
  </si>
  <si>
    <t>AS “SENTOR FARM APTIEKAS” Siguldas aptieka – 1</t>
  </si>
  <si>
    <t>Māra Bumbiere</t>
  </si>
  <si>
    <t>Strēlnieku iela 2, Sigulda, LV-2150, Latvija</t>
  </si>
  <si>
    <t>APN-032/9</t>
  </si>
  <si>
    <t>AS “SENTOR FARM APTIEKAS” Siguldas mazā aptieka</t>
  </si>
  <si>
    <t>Marita Kalniņa</t>
  </si>
  <si>
    <t>Vidzemes šoseja 16, Sigulda, LV-2150, Latvija</t>
  </si>
  <si>
    <t>APN-697/6</t>
  </si>
  <si>
    <t>AS “SENTOR FARM APTIEKAS” Vidzemes aptieka-1</t>
  </si>
  <si>
    <t>Inna Negrova</t>
  </si>
  <si>
    <t>Ausekļa iela 5, Sigulda, LV-2150, Latvija</t>
  </si>
  <si>
    <t>APN-720/8</t>
  </si>
  <si>
    <t>AS “SENTOR FARM APTIEKAS” Ziedu aptieka</t>
  </si>
  <si>
    <t>Iveta Lemešonoka</t>
  </si>
  <si>
    <t>Ziedu iela 5, Sigulda, LV-2150, Latvija</t>
  </si>
  <si>
    <t>AP-109/4</t>
  </si>
  <si>
    <t>Sabiedrība ar ierobežou atbildību “SAULGRIEŽI LTD” aptieka (40103152232)</t>
  </si>
  <si>
    <t>Sabiedrība ar ierobežou atbildību “SAULGRIEŽI LTD” aptieka</t>
  </si>
  <si>
    <t>Pulkveža Brieža iela 89A, Sigulda, LV-2150, Latvija</t>
  </si>
  <si>
    <t>Inga Janiša</t>
  </si>
  <si>
    <t>t: 67973725</t>
  </si>
  <si>
    <t xml:space="preserve"> f:67973725</t>
  </si>
  <si>
    <t>saulgriez2@inbox.lv</t>
  </si>
  <si>
    <t>AP-560/12</t>
  </si>
  <si>
    <t>SIA “A Aptiekas” A Aptieka 28</t>
  </si>
  <si>
    <t>Inese Sorokina</t>
  </si>
  <si>
    <t>Pils iela 3A, Sigulda, LV-2150, Latvija</t>
  </si>
  <si>
    <t>AP-497/9</t>
  </si>
  <si>
    <t>AS “SENTOR FARM APTIEKAS” Skrīveru vecaptieka</t>
  </si>
  <si>
    <t>Rudīte Urbanoviča</t>
  </si>
  <si>
    <t>Daugavas iela 104, Skrīveri, LV-5125, Latvija</t>
  </si>
  <si>
    <t>APN-575/7</t>
  </si>
  <si>
    <t>SIA “LATVIJAS APTIEKA” Latvijas aptieka 16</t>
  </si>
  <si>
    <t>Sanita  Āboliņa</t>
  </si>
  <si>
    <t>Kuldīgas iela 4, Skrunda, LV-3326, Latvija</t>
  </si>
  <si>
    <t>SIA "MAIJA APTIEKA" aptieka</t>
  </si>
  <si>
    <t>1.maija laukums 3, Skrunda, LV-3326, Latvija</t>
  </si>
  <si>
    <t>AP-248/3</t>
  </si>
  <si>
    <t>SIA “KAĶIS LJ” aptieka "Kaķis" (44102019575)</t>
  </si>
  <si>
    <t>SIA “KAĶIS LJ” aptieka "Kaķis"</t>
  </si>
  <si>
    <t>"Kaķi", -, Bilskas, LV-4721, Latvija</t>
  </si>
  <si>
    <t>Līga Jundze</t>
  </si>
  <si>
    <t>"Aptieka", Mēri, Bilskas, LV-4706, Latvija</t>
  </si>
  <si>
    <t>t: 9199295</t>
  </si>
  <si>
    <t>aptieka99@inbox.lv</t>
  </si>
  <si>
    <t>APN-733/5</t>
  </si>
  <si>
    <t>AS “SENTOR FARM APTIEKAS” Sentor Smiltenes aptieka</t>
  </si>
  <si>
    <t>Agra Lūse</t>
  </si>
  <si>
    <t>Baznīcas laukums 3, Smiltene, LV-4729, Latvija</t>
  </si>
  <si>
    <t>AP-469/6</t>
  </si>
  <si>
    <t>Sabiedrība  ar ierobežotu atbildību “SANUS AG” (53903002391)</t>
  </si>
  <si>
    <t>Sabiedrība ar ierobežotu atbildību “SANUS AG” Doktorāta aptieka</t>
  </si>
  <si>
    <t>Blaumaņa iela 2A, Smiltene, LV-4729, Latvija</t>
  </si>
  <si>
    <t>Laima Klimona</t>
  </si>
  <si>
    <t>t: 64772022</t>
  </si>
  <si>
    <t xml:space="preserve"> f:64772023</t>
  </si>
  <si>
    <t>aptieka@sanusag.lv</t>
  </si>
  <si>
    <t>Sabiedrība ar ierobežotu atbildību “UNION MED” aptieka</t>
  </si>
  <si>
    <t>AP-100/3</t>
  </si>
  <si>
    <t>Sabiedrība ar ierobežotu atbildību “INTA” (43903002544)</t>
  </si>
  <si>
    <t>Sabiedrības ar ierobežotu atbildību “INTA” aptieka</t>
  </si>
  <si>
    <t>Cēsu iela 1, Smiltene, LV-4729, Latvija</t>
  </si>
  <si>
    <t>Ilze Paegle</t>
  </si>
  <si>
    <t>Pils iela 4, Smiltene, LV-4729, Latvija</t>
  </si>
  <si>
    <t>t: 64773733</t>
  </si>
  <si>
    <t xml:space="preserve"> f:64773733</t>
  </si>
  <si>
    <t>ilze@inta.apollo.lv</t>
  </si>
  <si>
    <t>SIA “LĪVENA APTIEKA”</t>
  </si>
  <si>
    <t>APN-889/1</t>
  </si>
  <si>
    <t>Sabiedrība ar ierobežotu atbildību "Rīgas Austrumu klīniskā universitātes slimnīca" stacionāra "Tuberkulozes un plaušu slimību centrs" slēgta tipa aptieka</t>
  </si>
  <si>
    <t>Daiga Gudrupe-Inzule</t>
  </si>
  <si>
    <t>"Upeslejas", -, LV-2118, Latvija</t>
  </si>
  <si>
    <t>A-818/1</t>
  </si>
  <si>
    <t>Sabiedrība ar ierobežotu atbildību "LAUKU APTIEKA" (40003339899)</t>
  </si>
  <si>
    <t>Sabiedrības ar ierobežotu atbildību "LAUKU APTIEKA" aptieka</t>
  </si>
  <si>
    <t>p.n.Cekule, Cekule, LV-2118, Latvija</t>
  </si>
  <si>
    <t>Ludmila Slavinska</t>
  </si>
  <si>
    <t>t: 67048226</t>
  </si>
  <si>
    <t xml:space="preserve"> f:67048226</t>
  </si>
  <si>
    <t>AP-101/5</t>
  </si>
  <si>
    <t>Sabiedrība ar ierobežotu atbildību “VIAFARMA” Sauriešu aptieka</t>
  </si>
  <si>
    <t>Agnese Saleniece</t>
  </si>
  <si>
    <t>Līdumnieku iela 1, Saurieši, LV-2118, Latvija</t>
  </si>
  <si>
    <t>APN- 059/3</t>
  </si>
  <si>
    <t>Individuālais komersants “GUNDA E” (40002030601)</t>
  </si>
  <si>
    <t>Individuālais komersants “GUNDA E” Ulbrokas aptieka</t>
  </si>
  <si>
    <t>Stirnu iela 49-7, Rīga, LV-1084, Latvija</t>
  </si>
  <si>
    <t>Daina Kalniņa</t>
  </si>
  <si>
    <t>Institūta iela 4, Ulbroka, LV-2130, Latvija</t>
  </si>
  <si>
    <t>t: 7596260</t>
  </si>
  <si>
    <t>APN-896/2</t>
  </si>
  <si>
    <t>SIA “A Aptiekas” A Aptieka 75</t>
  </si>
  <si>
    <t>Sandra  Dāvidsone</t>
  </si>
  <si>
    <t>Institūta iela 36B, Ulbroka, LV-2130, Latvija</t>
  </si>
  <si>
    <t>APN-878/5</t>
  </si>
  <si>
    <t>AS “SENTOR FARM APTIEKAS” Sedas aptieka</t>
  </si>
  <si>
    <t>Ludmila Bojazitova</t>
  </si>
  <si>
    <t>Sporta iela 2A, Seda, LV-4728, Latvija</t>
  </si>
  <si>
    <t>APN-891/1</t>
  </si>
  <si>
    <t>SIA “LATVIJAS APTIEKA” Latvijas aptieka 15</t>
  </si>
  <si>
    <t>Inese Kurpniece</t>
  </si>
  <si>
    <t>Miera iela 4-7, Seda, LV-4728, Latvija</t>
  </si>
  <si>
    <t>AP-550/3</t>
  </si>
  <si>
    <t>“STRENČU APTIEKA” SIA (44102015395)</t>
  </si>
  <si>
    <t>“STRENČU APTIEKA” SIA</t>
  </si>
  <si>
    <t>Rīgas iela 9, Strenči, LV-4730, Latvija</t>
  </si>
  <si>
    <t>Agita Boķe</t>
  </si>
  <si>
    <t>t: 64731258</t>
  </si>
  <si>
    <t xml:space="preserve"> f:64731258</t>
  </si>
  <si>
    <t>APN-069/4</t>
  </si>
  <si>
    <t>Valsts sabiedrības ar ierobežotu atbildību “Strenču psihoneiroloģiskā slimnīca“ (50003408181)</t>
  </si>
  <si>
    <t>Valsts sabiedrības ar ierobežotu atbildību “Strenču psihoneiroloģiskā slimnīca“ slēgta tipa aptieka</t>
  </si>
  <si>
    <t>Valkas iela 11, Strenči, LV-4730, Latvija</t>
  </si>
  <si>
    <t>Sarmīte Ķirse</t>
  </si>
  <si>
    <t>t: 64731340</t>
  </si>
  <si>
    <t xml:space="preserve"> f:4707215</t>
  </si>
  <si>
    <t>strenci@slimnica.apollo.lv</t>
  </si>
  <si>
    <t>SIA “ Aptieka Nurme”</t>
  </si>
  <si>
    <t>APN-706/5</t>
  </si>
  <si>
    <t>SIA “LATVIJAS APTIEKA” LATVIJAS APTIEKA 31</t>
  </si>
  <si>
    <t>Gunta Sīle</t>
  </si>
  <si>
    <t>Brīvības iela 10-2A, Stende, LV-3257, Latvija</t>
  </si>
  <si>
    <t>AP-792/5</t>
  </si>
  <si>
    <t>AS “SENTOR FARM APTIEKAS” aptieka “Sanare”</t>
  </si>
  <si>
    <t>Evita Markote</t>
  </si>
  <si>
    <t>Lielā iela 5, Talsi, LV-3201, Latvija</t>
  </si>
  <si>
    <t>AP-427/8</t>
  </si>
  <si>
    <t>AS “SENTOR FARM APTIEKAS” Mēness aptieka 103</t>
  </si>
  <si>
    <t>Malda Reneslāce</t>
  </si>
  <si>
    <t>Dundagas iela 18, Talsi, LV-3200, Latvija</t>
  </si>
  <si>
    <t>APN-350/12</t>
  </si>
  <si>
    <t>AS “SENTOR FARM APTIEKAS” Mēness aptieka 105</t>
  </si>
  <si>
    <t>Zaiga Dzene</t>
  </si>
  <si>
    <t>Dundagas iela 21, Talsi, LV-3201, Latvija</t>
  </si>
  <si>
    <t>APN-836/4</t>
  </si>
  <si>
    <t>AS “SENTOR FARM APTIEKAS” Mēness aptieka 77</t>
  </si>
  <si>
    <t>Vita Jaunvalka</t>
  </si>
  <si>
    <t>Raiņa iela 17, Talsi, LV-3201, Latvija</t>
  </si>
  <si>
    <t>AP-673/6</t>
  </si>
  <si>
    <t>AS “SENTOR FARM APTIEKAS” Mēness aptieka 78</t>
  </si>
  <si>
    <t>Vineta Zilaisgaile</t>
  </si>
  <si>
    <t>Rīgas iela 8, Talsi, LV-3201, Latvija</t>
  </si>
  <si>
    <t>AP-045/6</t>
  </si>
  <si>
    <t>AS “SENTOR FARM APTIEKAS” Sentor aptieka-32</t>
  </si>
  <si>
    <t>Dzintra Skudiņa</t>
  </si>
  <si>
    <t>Voldemāra Ruģēna iela 2, Talsi, LV-3201, Latvija</t>
  </si>
  <si>
    <t>APN-782/5</t>
  </si>
  <si>
    <t>SIA “LATVIJAS APTIEKA” LATVIJAS APTIEKA 29</t>
  </si>
  <si>
    <t>Ilona Reneslāce</t>
  </si>
  <si>
    <t>Dundagas iela 15, Talsi, LV-3201, Latvija</t>
  </si>
  <si>
    <t>APN-663/5</t>
  </si>
  <si>
    <t>SIA “LATVIJAS APTIEKA” LATVIJAS APTIEKA 30</t>
  </si>
  <si>
    <t>Aija Zeldere</t>
  </si>
  <si>
    <t>Voldemāra Ruģēna iela 4, Talsi, LV-3201, Latvija</t>
  </si>
  <si>
    <t>AP-662/4</t>
  </si>
  <si>
    <t>AS “SENTOR FARM APTIEKAS” aptieka “Valdemārpils”</t>
  </si>
  <si>
    <t>Tatjana Šneidere</t>
  </si>
  <si>
    <t>Raiņa iela 16, Valdemārpils, LV-3260, Latvija</t>
  </si>
  <si>
    <t>AP-802/6</t>
  </si>
  <si>
    <t>SIA “A Aptiekas” A Aptieka 70</t>
  </si>
  <si>
    <t>Natālija Vicinska</t>
  </si>
  <si>
    <t>Ventspils iela 1/3, Sabile, LV-3294, Latvija</t>
  </si>
  <si>
    <t>APN-910/1</t>
  </si>
  <si>
    <t>SIA "LuRaVe" (50203007081)</t>
  </si>
  <si>
    <t>SIA "LuRaVe" Augstkalnes aptieka</t>
  </si>
  <si>
    <t>"Indrāni", Augstkalne, Augstkalnes, LV-3709, Latvija</t>
  </si>
  <si>
    <t>Iveta Ludviga</t>
  </si>
  <si>
    <t>t: 29454964</t>
  </si>
  <si>
    <t>iveta.ludviga@inbox.lv</t>
  </si>
  <si>
    <t>APN-187/10</t>
  </si>
  <si>
    <t>AS “SENTOR FARM APTIEKAS” Mēness aptieka 29</t>
  </si>
  <si>
    <t>Nataļja Caja</t>
  </si>
  <si>
    <t>Aviācijas iela 8, Tukums, LV-3101, Latvija</t>
  </si>
  <si>
    <t>AP-092/8</t>
  </si>
  <si>
    <t>AS “SENTOR FARM APTIEKAS” Mēness aptieka Tukumā</t>
  </si>
  <si>
    <t>Maija Salmiņa</t>
  </si>
  <si>
    <t>Pasta iela 14, Tukums, LV-3100, Latvija</t>
  </si>
  <si>
    <t>Sabiedrība ar ierobežotu atbildību “ALANTE” Centra aptieka</t>
  </si>
  <si>
    <t>Sabiedrība ar ierobežotu atbildību "RENDOLS" Ligitas Kalniņas privātaptieka</t>
  </si>
  <si>
    <t>APN-310/5</t>
  </si>
  <si>
    <t xml:space="preserve">Sabiedrības ar ierobežotu atbildību “ALANTE” Jaunā aptieka </t>
  </si>
  <si>
    <t>Lolita Dansone</t>
  </si>
  <si>
    <t>Raudas iela 8, Tukums, LV-3101, Latvija</t>
  </si>
  <si>
    <t>Sabiedrības ar ierobežotu atbildību “ALANTE” Tirgus aptieka Tukumā</t>
  </si>
  <si>
    <t>Raiņa iela 14, Tukums, LV-3101, Latvija</t>
  </si>
  <si>
    <t>Sabiedrības ar ierobežotu atbildību “SIRIA” Valguma aptieka</t>
  </si>
  <si>
    <t>Meža iela 22, Tukums, LV-3101, Latvija</t>
  </si>
  <si>
    <t>APN-569/4</t>
  </si>
  <si>
    <t>Sabiedrība ar ierobežotu atbildību “TUMES APTIEKA” (40002054883)</t>
  </si>
  <si>
    <t>Sabiedrības ar ierobežotu atbildību “TUMES APTIEKA” aptieka</t>
  </si>
  <si>
    <t>Māra Grundāne</t>
  </si>
  <si>
    <t>Eksporta iela 6, Tukums, LV-3101, Latvija</t>
  </si>
  <si>
    <t>t: 63122524</t>
  </si>
  <si>
    <t xml:space="preserve"> f:63122524</t>
  </si>
  <si>
    <t>tumes@aptino.lv</t>
  </si>
  <si>
    <t>AP-409/4</t>
  </si>
  <si>
    <t>Sabiedrtības ar ierobežotu atbildību "RENDOLS" Veidenbauma aptieka</t>
  </si>
  <si>
    <t>Iveta Ērgle</t>
  </si>
  <si>
    <t>Eduarda Veidenbauma iela 10A, Tukums, LV-3100, Latvija</t>
  </si>
  <si>
    <t>AP-336/5</t>
  </si>
  <si>
    <t>SIA “JAUNĀ APTIEKA” (44103011988)</t>
  </si>
  <si>
    <t>SIA “JAUNĀ APTIEKA”</t>
  </si>
  <si>
    <t>Jāņa Daliņa iela 55, Valmiera, LV - 4201, Latvija</t>
  </si>
  <si>
    <t>Natālija Puhova*</t>
  </si>
  <si>
    <t>"Dālderi", Kārķi, Kārķu, LV-4716, Latvija</t>
  </si>
  <si>
    <t>t: 64728041, 26090543</t>
  </si>
  <si>
    <t xml:space="preserve"> f:64728041</t>
  </si>
  <si>
    <t>aptieka_55@inbox.lv</t>
  </si>
  <si>
    <t>APN-035/13</t>
  </si>
  <si>
    <t>AS “SENTOR FARM APTIEKAS” Mēness aptieka 54</t>
  </si>
  <si>
    <t>Zane Dūmiņa</t>
  </si>
  <si>
    <t>Ausekļa iela 54, Valka, LV-4701, Latvija</t>
  </si>
  <si>
    <t>AP-468/5</t>
  </si>
  <si>
    <t>Sabiedrība ar ierobežotu atbildību “SANUS AG” Doktorāta aptieka plus</t>
  </si>
  <si>
    <t>Diāna Koļesņikova</t>
  </si>
  <si>
    <t>Rīgas iela 17, Valka, LV-4701, Latvija</t>
  </si>
  <si>
    <t>APN-499/4</t>
  </si>
  <si>
    <t>SIA “APTIEKA VALKA” (44103013565)</t>
  </si>
  <si>
    <t>SIA “APTIEKA VALKA” aptieka</t>
  </si>
  <si>
    <t>Rīgas iela 13, Valka, LV-4700, Latvija</t>
  </si>
  <si>
    <t>Irēna Dudzinska</t>
  </si>
  <si>
    <t>Rīgas iela 13, Valka, LV-4701, Latvija</t>
  </si>
  <si>
    <t>t: 64781336</t>
  </si>
  <si>
    <t xml:space="preserve"> f:64781337</t>
  </si>
  <si>
    <t>aptiekavalka@e-apollo.lv</t>
  </si>
  <si>
    <t>AP-090/6</t>
  </si>
  <si>
    <t>AS “SENTOR FARM APTIEKAS” Varakļānu aptieka</t>
  </si>
  <si>
    <t>Silvija Narica</t>
  </si>
  <si>
    <t>Kosmonautu iela 14, Varakļāni, LV-4838, Latvija</t>
  </si>
  <si>
    <t>AP-604/3</t>
  </si>
  <si>
    <t>Sabiedrība ar ierobežotu atbildību “ALIANSE-2M” (42402002673)</t>
  </si>
  <si>
    <t>Sabiedrības ar ierobežotu atbildību “ALIANSE-2M” Alianses aptieka</t>
  </si>
  <si>
    <t>Ikaunieki, Dekšāres, LV-4628, Latvija</t>
  </si>
  <si>
    <t>Tatjana Mičāne</t>
  </si>
  <si>
    <t>Rīgas iela 13, Varakļāni, LV-4838, Latvija</t>
  </si>
  <si>
    <t>t: 64866106, 64866218</t>
  </si>
  <si>
    <t xml:space="preserve"> f:64866106</t>
  </si>
  <si>
    <t>alianse-2m@inbox.lv</t>
  </si>
  <si>
    <t>SIA “Viktorijas aptieka”</t>
  </si>
  <si>
    <t>1.Maija laukums 3, Varakļāni, LV-4838, Latvija</t>
  </si>
  <si>
    <t>AP-556/4</t>
  </si>
  <si>
    <t>“VECPIEBALGAS  APTIEKA” SIA (44102014741)</t>
  </si>
  <si>
    <t>“VECPIEBALGAS  APTIEKA” SIA</t>
  </si>
  <si>
    <t>"Gaitnieki", -, Vecpiebalgas, LV-4122, Latvija</t>
  </si>
  <si>
    <t>Ilze Jukēvica</t>
  </si>
  <si>
    <t>t: 4164269</t>
  </si>
  <si>
    <t xml:space="preserve"> f:4164269</t>
  </si>
  <si>
    <t>vecpiebalgasaptieka@inbox.lv</t>
  </si>
  <si>
    <t>APN-907/2</t>
  </si>
  <si>
    <t>Sabiedrība ar ierobežotu atbildību "DALMA LJ" Euroaptieka-60</t>
  </si>
  <si>
    <t>Ingrīda Siliņa</t>
  </si>
  <si>
    <t>"Lauras", Taurene, Taurenes, LV-4119, Latvija</t>
  </si>
  <si>
    <t>AP-563/3</t>
  </si>
  <si>
    <t>“TAURENES APTIEKA” SIA (44102015183)</t>
  </si>
  <si>
    <t>“TAURENES APTIEKA” SIA</t>
  </si>
  <si>
    <t>Vecpiebalgas iela 2, Taurene, Taurenes, LV-4119, Latvija</t>
  </si>
  <si>
    <t>Ērika Zarecka</t>
  </si>
  <si>
    <t>t: 64166675</t>
  </si>
  <si>
    <t xml:space="preserve"> f:64166675</t>
  </si>
  <si>
    <t>taurenesaptieka@inbox.lv</t>
  </si>
  <si>
    <t>AS “SENTOR FARM APTIEKAS” Vecumnieku aptieka</t>
  </si>
  <si>
    <t>"Atvasaras", -, Vecumnieku, LV- 3933, Latvija</t>
  </si>
  <si>
    <t>AP- 520/2</t>
  </si>
  <si>
    <t>IK “VALLES APTIEKA” (48702003013)</t>
  </si>
  <si>
    <t>IK “VALLES APTIEKA”</t>
  </si>
  <si>
    <t>"Rosmes", -, Valles, LV-5106, Latvija</t>
  </si>
  <si>
    <t>Marina Seile</t>
  </si>
  <si>
    <t>t: 65152890, 26414588</t>
  </si>
  <si>
    <t>aptvalle@inbox.lv</t>
  </si>
  <si>
    <t>AP-298/4</t>
  </si>
  <si>
    <t>Sabiedrība  ar ierobežotu atbildību “MĀRSILS” (40003234871)</t>
  </si>
  <si>
    <t>Sabiedrība ar ierobežotu atbildību “MĀRSILS” aptieka</t>
  </si>
  <si>
    <t>Rīgas iela 7, Vecumnieki, Vecumnieku, LV-3933, Latvija</t>
  </si>
  <si>
    <t>Astra Markova</t>
  </si>
  <si>
    <t>t: 63976393</t>
  </si>
  <si>
    <t xml:space="preserve"> f:63976393</t>
  </si>
  <si>
    <t>marsils@apollo.lv</t>
  </si>
  <si>
    <t>AP-748/4</t>
  </si>
  <si>
    <t>Sabiedrība ar ierobežotu atbildību “PILTENES APTIEKA” (42103004792)</t>
  </si>
  <si>
    <t>Sabiedrība ar ierobežotu atbildību “PILTENES APTIEKA”</t>
  </si>
  <si>
    <t>Lielā iela 2A, Piltene, LV-3620, Latvija</t>
  </si>
  <si>
    <t>Sanita Indriksone</t>
  </si>
  <si>
    <t>Lielā iela 2a, Piltene, LV-3620, Latvija</t>
  </si>
  <si>
    <t>t: 63661252</t>
  </si>
  <si>
    <t xml:space="preserve"> f:63661252</t>
  </si>
  <si>
    <t>piltenesaptieka@apollo.lv</t>
  </si>
  <si>
    <t>APN-405/7</t>
  </si>
  <si>
    <t>SIA “ Valdas aptieka” (41201004270)</t>
  </si>
  <si>
    <t>SIA “ Valdas aptieka”</t>
  </si>
  <si>
    <t>"Mežrūpnieki", Ugāle, Ugāles, LV-3615, Latvija</t>
  </si>
  <si>
    <t>Valda Plūksna*</t>
  </si>
  <si>
    <t>t: 63662350, 29134578</t>
  </si>
  <si>
    <t xml:space="preserve"> f:63662350</t>
  </si>
  <si>
    <t>valdasaptieka@gmail.com</t>
  </si>
  <si>
    <t>AP-406/5</t>
  </si>
  <si>
    <t>SIA “Ugāles aptieka” (41202002309)</t>
  </si>
  <si>
    <t>SIA “Ugāles aptieka”</t>
  </si>
  <si>
    <t>"Aptieka", Ugāle, Ugāles, LV-3615, Latvija</t>
  </si>
  <si>
    <t>Mārīte Vangrava*</t>
  </si>
  <si>
    <t>t: 63662033</t>
  </si>
  <si>
    <t>ugales.aptieka@inbox.lv</t>
  </si>
  <si>
    <t>APN-207/5</t>
  </si>
  <si>
    <t>Individuālais komersants “CIEMA APTIEKA” (41202018935)</t>
  </si>
  <si>
    <t>Individuālais komersants “CIEMA APTIEKA”</t>
  </si>
  <si>
    <t>"Purenes", Zlēkas, Zlēku, LV-3617, Latvija</t>
  </si>
  <si>
    <t>Selga Beitāne*</t>
  </si>
  <si>
    <t>"Purenes"-8, Zlēkas, Zlēku, LV-3617, Latvija</t>
  </si>
  <si>
    <t>t: 63630090, 29544767</t>
  </si>
  <si>
    <t xml:space="preserve"> f:63630123</t>
  </si>
  <si>
    <t>marinasile@inbox.lv</t>
  </si>
  <si>
    <t>AP-740/2</t>
  </si>
  <si>
    <t>Sabiedrība ar ierobežotu atbildību “Kristīnes Viesītes aptieka” (45403009229)</t>
  </si>
  <si>
    <t>Sabiedrība ar ierobežotu atbildību “Kristīnes Viesītes aptieka”</t>
  </si>
  <si>
    <t>Brīvības iela 2, Viesīte, LV-5237, Latvija</t>
  </si>
  <si>
    <t>Aina Pečauska</t>
  </si>
  <si>
    <t>t: 65245184</t>
  </si>
  <si>
    <t xml:space="preserve"> f:5245184</t>
  </si>
  <si>
    <t>AP-395/4</t>
  </si>
  <si>
    <t>Sabiedrība ar ierobežotu atbildību “PIE DZIRNAVĀM” aptieka (45403005373)</t>
  </si>
  <si>
    <t>Sabiedrība ar ierobežotu atbildību “PIE DZIRNAVĀM” aptieka</t>
  </si>
  <si>
    <t>Miera iela 1, Viesīte, LV-5237, Latvija</t>
  </si>
  <si>
    <t>Anita Šmukste</t>
  </si>
  <si>
    <t>t: 65245774, 29184221</t>
  </si>
  <si>
    <t xml:space="preserve"> f:65237117</t>
  </si>
  <si>
    <t>siapiedzirnavam@inbox.lv</t>
  </si>
  <si>
    <t>Individuālais komersants “KUPRAVAS APTIEKA”</t>
  </si>
  <si>
    <t>AP-606/3</t>
  </si>
  <si>
    <t>Sabiedrība ar ierobežotu atbildību “IKA RS” (42402008040)</t>
  </si>
  <si>
    <t>Sabiedrības ar ierobežotu atbildību “IKA RS” Pīlādžu aptieka</t>
  </si>
  <si>
    <t>"Ambulance", Rekova, Šķilbēnu, LV-4587, Latvija</t>
  </si>
  <si>
    <t>Margarita Logina</t>
  </si>
  <si>
    <t>t: 64546458</t>
  </si>
  <si>
    <t>APN-729/4</t>
  </si>
  <si>
    <t>SIA “LATVIJAS APTIEKA” Latvijas aptieka 49</t>
  </si>
  <si>
    <t>Svetlana Zvjagina</t>
  </si>
  <si>
    <t>Balvu iela 5, Viļaka, LV-4583, Latvija</t>
  </si>
  <si>
    <t>AP-524/5</t>
  </si>
  <si>
    <t>Individuālais komersants “ŽĪGURU APTIEKA” (43202005267)</t>
  </si>
  <si>
    <t>Individuālais komersants “ŽĪGURU APTIEKA”</t>
  </si>
  <si>
    <t>Viļakas iela 25A, Žīguri, Žīguru, LV-4584, Latvija</t>
  </si>
  <si>
    <t>Alla Rēdmane*</t>
  </si>
  <si>
    <t>Viļakas iela 25a, Žīguri, Žīguru, LV-4584, Latvija</t>
  </si>
  <si>
    <t>t: 64563054</t>
  </si>
  <si>
    <t xml:space="preserve"> f:64563054</t>
  </si>
  <si>
    <t>allalex@inbox.lv</t>
  </si>
  <si>
    <t>AP-700/9</t>
  </si>
  <si>
    <t>AS “SENTOR FARM APTIEKAS” Mēness aptieka 39</t>
  </si>
  <si>
    <t>Iraīda Širovska</t>
  </si>
  <si>
    <t>Raiņa iela 23/1, Viļāni, LV-4650, Latvija</t>
  </si>
  <si>
    <t>APN-819/8</t>
  </si>
  <si>
    <t>AS “SENTOR FARM APTIEKAS” Viļānu aptieka</t>
  </si>
  <si>
    <t>Gaļina Baraņņikova</t>
  </si>
  <si>
    <t>Brīvības iela 3-4, Viļāni, LV-4650, Latvija</t>
  </si>
  <si>
    <t>Sabiedrība ar ierobežotu atbildību “BALTĀ APTIEKA K.I.” aptieka</t>
  </si>
  <si>
    <t>AP-250/5</t>
  </si>
  <si>
    <t>Sabiedrība ar ierobežotu atbildību “ZILUPES APTIEKA UN KO” (42403010273)</t>
  </si>
  <si>
    <t>Sabiedrība ar ierobežotu atbildību “ZILUPES APTIEKA UN KO” aptieka</t>
  </si>
  <si>
    <t>Brīvības iela 11, Zilupe, LV-5751, Latvija</t>
  </si>
  <si>
    <t>Ināra Keiša</t>
  </si>
  <si>
    <t>t: 65725371, 65707263</t>
  </si>
  <si>
    <t xml:space="preserve"> f:65707263</t>
  </si>
  <si>
    <t>zaptieka@inbox.lv</t>
  </si>
  <si>
    <t>APN-128/7</t>
  </si>
  <si>
    <t>AS “SENTOR FARM APTIEKAS” Alejas aptieka</t>
  </si>
  <si>
    <t>Tatjana Prokofjeva</t>
  </si>
  <si>
    <t>Viestura iela 10, Daugavpils, LV-5400, Latvija</t>
  </si>
  <si>
    <t>APN-151/7</t>
  </si>
  <si>
    <t>AS “SENTOR FARM APTIEKAS” aptieka “Kastanītis”</t>
  </si>
  <si>
    <t>Nataļja Masjuka</t>
  </si>
  <si>
    <t>Cietokšņa iela 60, Daugavpils, LV-5400, Latvija</t>
  </si>
  <si>
    <t>APN-745/6</t>
  </si>
  <si>
    <t>AS “SENTOR FARM APTIEKAS” aptieka "Senā Grīva"</t>
  </si>
  <si>
    <t>Ināra Lapinska</t>
  </si>
  <si>
    <t>Sēlijas iela 79-1, Daugavpils, LV-5415, Latvija</t>
  </si>
  <si>
    <t>AP-153/4</t>
  </si>
  <si>
    <t>AS “SENTOR FARM APTIEKAS” Ceriņu aptieka</t>
  </si>
  <si>
    <t>Jeļena Rodionova</t>
  </si>
  <si>
    <t>Arhitektu iela 12, Daugavpils, LV-5421, Latvija</t>
  </si>
  <si>
    <t>AP-120/5</t>
  </si>
  <si>
    <t>AS "SENTOR FARM APTIEKAS" Daugavas aptieka</t>
  </si>
  <si>
    <t>Inna Govoruhina</t>
  </si>
  <si>
    <t>Saules iela 55, Daugavpils, LV-5400, Latvija</t>
  </si>
  <si>
    <t>AP-013/7</t>
  </si>
  <si>
    <t>AS “SENTOR FARM APTIEKAS” Magoņu aptieka</t>
  </si>
  <si>
    <t>Valentīna Teivāne</t>
  </si>
  <si>
    <t>APN-123/6</t>
  </si>
  <si>
    <t>AS “SENTOR FARM APTIEKAS” Mēness aptieka 17</t>
  </si>
  <si>
    <t>Maija Vasiļevska</t>
  </si>
  <si>
    <t>Smilšu iela 92B, Daugavpils, LV-5410, Latvija</t>
  </si>
  <si>
    <t>APN-754/6</t>
  </si>
  <si>
    <t>AS “SENTOR FARM APTIEKAS” Mēness aptieka 20</t>
  </si>
  <si>
    <t>Svetlana Labonarska</t>
  </si>
  <si>
    <t>Ventspils iela 41a, Daugavpils, LV-5404, Latvija</t>
  </si>
  <si>
    <t>APN-191/6</t>
  </si>
  <si>
    <t>AS “SENTOR FARM APTIEKAS” Mēness aptieka 24</t>
  </si>
  <si>
    <t>Irēna Grundāne</t>
  </si>
  <si>
    <t>Smilšu iela 96A, Daugavpils, LV-5421, Latvija</t>
  </si>
  <si>
    <t>AP-124/8</t>
  </si>
  <si>
    <t>AS “SENTOR FARM APTIEKAS” Mēness aptieka 28</t>
  </si>
  <si>
    <t>Vera Puzāne</t>
  </si>
  <si>
    <t>Raipoles iela 6, Daugavpils, LV-5421, Latvija</t>
  </si>
  <si>
    <t>APN-152/10</t>
  </si>
  <si>
    <t>AS “SENTOR FARM APTIEKAS” Mēness aptieka 46</t>
  </si>
  <si>
    <t>Ērika Strautiņa</t>
  </si>
  <si>
    <t>Varšavas iela 43A, Daugavpils, LV-5404, Latvija</t>
  </si>
  <si>
    <t>AP-052/5</t>
  </si>
  <si>
    <t>AS “SENTOR FARM APTIEKAS” Mēness aptieka 50</t>
  </si>
  <si>
    <t>Elvīra Smakova</t>
  </si>
  <si>
    <t>Rēzeknes iela 15a-1A, Daugavpils, LV-5421, Latvija</t>
  </si>
  <si>
    <t>AP-074/11</t>
  </si>
  <si>
    <t>AS “SENTOR FARM APTIEKAS” Mēness aptieka 65</t>
  </si>
  <si>
    <t>Anna Grigorjeva</t>
  </si>
  <si>
    <t>Lielā iela 42, Daugavpils, LV-5418, Latvija</t>
  </si>
  <si>
    <t>AP-625/5</t>
  </si>
  <si>
    <t>AS “SENTOR FARM APTIEKAS” Rudens aptieka - 5</t>
  </si>
  <si>
    <t>Svetlana Šaraņina</t>
  </si>
  <si>
    <t>Ventspils iela 31, Daugavpils, LV-5421, Latvija</t>
  </si>
  <si>
    <t>APN-624/5</t>
  </si>
  <si>
    <t>AS “SENTOR FARM APTIEKAS” Rudens aptieka-6</t>
  </si>
  <si>
    <t>Valentīna Petjko</t>
  </si>
  <si>
    <t>Vasarnīcu iela 20, Daugavpils, LV-5417, Latvija</t>
  </si>
  <si>
    <t>APN-798/8</t>
  </si>
  <si>
    <t>AS “SENTOR FARM APTIEKAS” Rudens aptieka-8</t>
  </si>
  <si>
    <t>Silvija Šostaka</t>
  </si>
  <si>
    <t>Viestura iela 2, Daugavpils, LV-5401, Latvija</t>
  </si>
  <si>
    <t>AP-125/8</t>
  </si>
  <si>
    <t>AS “SENTOR FARM APTIEKAS” Sentor aptieka</t>
  </si>
  <si>
    <t>Ludmila Finogejeva</t>
  </si>
  <si>
    <t>Cietokšņa iela 46, Daugavpils, LV-5400, Latvija</t>
  </si>
  <si>
    <t>APN-130/8</t>
  </si>
  <si>
    <t>AS “SENTOR FARM APTIEKAS” Sentor aptieka – 2</t>
  </si>
  <si>
    <t>Nataļja Stankeviča</t>
  </si>
  <si>
    <t>Bauskas iela 108, Daugavpils, LV-5417, Latvija</t>
  </si>
  <si>
    <t>AP-014/6</t>
  </si>
  <si>
    <t>AS “SENTOR FARM APTIEKAS” Sentor aptieka –10</t>
  </si>
  <si>
    <t>Nataļja Meinerte</t>
  </si>
  <si>
    <t>Cietokšņa iela 60., Daugavpils, LV-5401, Latvija</t>
  </si>
  <si>
    <t>APN-691/9</t>
  </si>
  <si>
    <t>BENU Aptieka Latvija SIA BENU aptieka – 8</t>
  </si>
  <si>
    <t>Ilze Dreiska</t>
  </si>
  <si>
    <t>18.novembra iela 136, Daugavpils, LV-5420, Latvija</t>
  </si>
  <si>
    <t>APN-296/6</t>
  </si>
  <si>
    <t>BENU Aptieka Latvija SIA BENU aptieka -37</t>
  </si>
  <si>
    <t>Silvija Putina</t>
  </si>
  <si>
    <t>Viestura iela 3, Daugavpils, LV-5400, Latvija</t>
  </si>
  <si>
    <t>APN-297/7</t>
  </si>
  <si>
    <t>BENU Aptieka Latvija SIA BENU aptieka -38</t>
  </si>
  <si>
    <t>Irina Jeršova</t>
  </si>
  <si>
    <t>Raipoles iela 10B-1, Daugavpils, LV-5421, Latvija</t>
  </si>
  <si>
    <t>info@tamro.com</t>
  </si>
  <si>
    <t>APN-442/6</t>
  </si>
  <si>
    <t>EUROAPTIEKA FARMĀCIJA, SIA aptieka-14</t>
  </si>
  <si>
    <t>Lilija Novikova</t>
  </si>
  <si>
    <t>Strādnieku iela 103, Daugavpils, LV-5404, Latvija</t>
  </si>
  <si>
    <t>APN-049/6</t>
  </si>
  <si>
    <t>EUROAPTIEKA FARMĀCIJA, SIA aptieka-15</t>
  </si>
  <si>
    <t>Danuta Hrapāne</t>
  </si>
  <si>
    <t>Cietokšņa iela 60, Daugavpils, LV-5401, Latvija</t>
  </si>
  <si>
    <t>APN-433/3</t>
  </si>
  <si>
    <t>Sabiedrība ar ierobežotu atbildību  “Daugavpils reģionālā slimnīca” (41503029600)</t>
  </si>
  <si>
    <t>Sabiedrība ar ierobežotu atbildību  “Daugavpils reģionālā slimnīca” struktūrvienības "Centrālā slimnīca"slēgta tipa aptieka</t>
  </si>
  <si>
    <t>Inna Lovčinovska</t>
  </si>
  <si>
    <t>t: 65405282</t>
  </si>
  <si>
    <t xml:space="preserve"> f:65405254</t>
  </si>
  <si>
    <t>sia.drs@apollo.lv</t>
  </si>
  <si>
    <t>AP-793/5</t>
  </si>
  <si>
    <t>Sabiedrība ar ierobežotu atbildību “Aptieka “Cassia”" (40003428773)</t>
  </si>
  <si>
    <t>Sabiedrība ar ierobežotu atbildību “Aptieka “Cassia""</t>
  </si>
  <si>
    <t>Ernestīnes iela 6-1, Rīga, LV-1046, Latvija</t>
  </si>
  <si>
    <t>Lilija Gurska</t>
  </si>
  <si>
    <t>Jātnieku iela 78c, Daugavpils, LV-5400, Latvija</t>
  </si>
  <si>
    <t>t: 67614878, 29489356</t>
  </si>
  <si>
    <t xml:space="preserve"> f:67815514</t>
  </si>
  <si>
    <t>cassia@inbox.lv</t>
  </si>
  <si>
    <t>APN-868/4</t>
  </si>
  <si>
    <t>Sabiedrība ar ierobežotu atbildību “APTIEKA “DZIEDNIEKS”" (41503022424)</t>
  </si>
  <si>
    <t>Sabiedrība ar ierobežotu atbildību “APTIEKA “DZIEDNIEKS”" aptieka</t>
  </si>
  <si>
    <t>Ģimnāzijas iela 23, Daugavpils, LV-5401, Latvija</t>
  </si>
  <si>
    <t>Igors Šapeļs</t>
  </si>
  <si>
    <t>t: 65422701</t>
  </si>
  <si>
    <t xml:space="preserve"> f:65422701</t>
  </si>
  <si>
    <t>dziednieks.aptieka@apollo.lv</t>
  </si>
  <si>
    <t>APN-509/4</t>
  </si>
  <si>
    <t>Sabiedrība ar ierobežotu atbildību “ĀLANTE DN” (51503016951)</t>
  </si>
  <si>
    <t>Sabiedrība ar ierobežotu atbildību “ĀLANTE DN” aptieka Nr.1</t>
  </si>
  <si>
    <t>Cialkovska 3-1b, Daugavpils, LV-5410, Latvija</t>
  </si>
  <si>
    <t>Zoja Slavinska</t>
  </si>
  <si>
    <t>Cialkovska iela 3-1b, Daugavpils, LV-5410, Latvija</t>
  </si>
  <si>
    <t>t: 65441484, 26565030</t>
  </si>
  <si>
    <t xml:space="preserve"> f:65441484</t>
  </si>
  <si>
    <t>alantedn@inbox.lv</t>
  </si>
  <si>
    <t>APN-510/5</t>
  </si>
  <si>
    <t>Sabiedrība ar ierobežotu atbildību “ĀLANTE DN” aptieka Nr.2</t>
  </si>
  <si>
    <t>Nataļja Šeršņova</t>
  </si>
  <si>
    <t>Smilšu iela 101, Daugavpils, LV-5410, Latvija</t>
  </si>
  <si>
    <t>AP-757/2</t>
  </si>
  <si>
    <t>Sabiedrība ar ierobežotu atbildību “Garcīnijas aptieka” (40003571442)</t>
  </si>
  <si>
    <t>Sabiedrība ar ierobežotu atbildību “Garcīnijas aptieka”</t>
  </si>
  <si>
    <t>Upes iela 7, Brīvkalni, Babītes, LV-2107, Latvija</t>
  </si>
  <si>
    <t>Eleonora Semjonova</t>
  </si>
  <si>
    <t>Tartu iela 15A, Daugavpils, LV-5421, Latvija</t>
  </si>
  <si>
    <t>t: 65443261, 29489356</t>
  </si>
  <si>
    <t xml:space="preserve"> f:65443261</t>
  </si>
  <si>
    <t>AP-719/5</t>
  </si>
  <si>
    <t>Sabiedrība ar ierobežotu atbildību “ORDERS-M” aptieka “SVARI”</t>
  </si>
  <si>
    <t>Ilona Lipiņa</t>
  </si>
  <si>
    <t>18.novembra iela 94, Daugavpils, LV-5404, Latvija</t>
  </si>
  <si>
    <t>APN-114/9</t>
  </si>
  <si>
    <t>Sabiedrības ar ierobežotu atbildību “ASJ” (41502018898)</t>
  </si>
  <si>
    <t>Sabiedrības ar ierobežotu atbildību “ASJ” Euroaptieka-43</t>
  </si>
  <si>
    <t>Irina Novosada</t>
  </si>
  <si>
    <t>Cietokšņa iela 70, Daugavpils, LV-5400, Latvija</t>
  </si>
  <si>
    <t>APN-396/8</t>
  </si>
  <si>
    <t>SIA “A Aptiekas” A Aptieka 26</t>
  </si>
  <si>
    <t>Gaļina Zubčenko</t>
  </si>
  <si>
    <t>Rīgas iela 9, Daugavpils, LV-5401, Latvija</t>
  </si>
  <si>
    <t>APN-557/11</t>
  </si>
  <si>
    <t>SIA “A Aptiekas” A Aptieka 27</t>
  </si>
  <si>
    <t>Alīna Griņeviča</t>
  </si>
  <si>
    <t>Raipoles iela 11A, Daugavpils, LV-5421, Latvija</t>
  </si>
  <si>
    <t>APN-257/7</t>
  </si>
  <si>
    <t>SIA “LATVIJAS APTIEKA” Latvijas aptieka 26</t>
  </si>
  <si>
    <t>Dināra Gedzjune</t>
  </si>
  <si>
    <t>Valkas iela 2A, Daugavpils, LV-5417, Latvija</t>
  </si>
  <si>
    <t>APN-638/7</t>
  </si>
  <si>
    <t>SIA “LATVIJAS APTIEKA” Latvijas aptieka 27</t>
  </si>
  <si>
    <t>Jeļena Kuļikova</t>
  </si>
  <si>
    <t>Lielā Dārza iela 60/62, Daugavpils, LV-5417, Latvija</t>
  </si>
  <si>
    <t>APN-080/7</t>
  </si>
  <si>
    <t>SIA “LATVIJAS APTIEKA” Latvijas aptieka 38</t>
  </si>
  <si>
    <t>Kandavas iela 4, Daugavpils, LV-5400, Latvija</t>
  </si>
  <si>
    <t>APN-565/8</t>
  </si>
  <si>
    <t>SIA “LATVIJAS APTIEKA” Latvijas aptieka 39</t>
  </si>
  <si>
    <t>Maja Skrinda</t>
  </si>
  <si>
    <t>Akadēmiķa Graftio iela 29, Daugavpils, LV-5414, Latvija</t>
  </si>
  <si>
    <t>APN-079/9</t>
  </si>
  <si>
    <t>SIA “LATVIJAS APTIEKA” Latvijas aptieka 40</t>
  </si>
  <si>
    <t>Jeļena Kucenko</t>
  </si>
  <si>
    <t>Valkas iela 5, Daugavpils, LV-5417, Latvija</t>
  </si>
  <si>
    <t>APN-667/5</t>
  </si>
  <si>
    <t>SIA "PILNIBA FARMA" (41503075968)</t>
  </si>
  <si>
    <t>SIA "PILNIBA FARMA" Aptieka 911</t>
  </si>
  <si>
    <t>Šaurā iela 28-1B, Daugavpils, LV-5410, Latvija</t>
  </si>
  <si>
    <t>Jadviga Lakejeva</t>
  </si>
  <si>
    <t>t: 27066680</t>
  </si>
  <si>
    <t xml:space="preserve"> f:27066680</t>
  </si>
  <si>
    <t>pilniba@gmail.com</t>
  </si>
  <si>
    <t>APN-539/4</t>
  </si>
  <si>
    <t>Valsts sabiedrība ar ierobežotu atbildību “Daugavpils psihoneiroloģiskā slimnīca” (50003407881)</t>
  </si>
  <si>
    <t>Valsts sabiedrība ar ierobežotu atbildību “Daugavpils psihoneiroloģiskā slimnīca” slēgta tipa aptieka</t>
  </si>
  <si>
    <t>Inna Sigņejeva-Podžuka</t>
  </si>
  <si>
    <t>t: 65402227, 65402220</t>
  </si>
  <si>
    <t xml:space="preserve"> f:65402221</t>
  </si>
  <si>
    <t>dpns@dpns.gov.lv</t>
  </si>
  <si>
    <t>AP-360/8</t>
  </si>
  <si>
    <t>AS “SENTOR FARM APTIEKAS” Jelgavas Ozola aptieka</t>
  </si>
  <si>
    <t>Nataļja Bašuka</t>
  </si>
  <si>
    <t>Raiņa iela 16, Jelgava, LV-3001, Latvija</t>
  </si>
  <si>
    <t>APN-160/7</t>
  </si>
  <si>
    <t>AS “SENTOR FARM APTIEKAS” Mēness aptieka 10</t>
  </si>
  <si>
    <t>Salvija Lašina</t>
  </si>
  <si>
    <t>Katoļu iela 18, Jelgava, LV-3000, Latvija</t>
  </si>
  <si>
    <t>APN-685/6</t>
  </si>
  <si>
    <t>BENU Aptieka Latvija SIA BENU aptieka - 41</t>
  </si>
  <si>
    <t>Lūcija Cimburova</t>
  </si>
  <si>
    <t>Driksas iela 4, Jelgava, LV-3001, Latvija</t>
  </si>
  <si>
    <t>APN-690/9</t>
  </si>
  <si>
    <t>BENU Aptieka Latvija SIA BENU aptieka -42</t>
  </si>
  <si>
    <t>Anda Konone</t>
  </si>
  <si>
    <t>Mātera iela 26, Jelgava, LV-3001, Latvija</t>
  </si>
  <si>
    <t>APN-490/15</t>
  </si>
  <si>
    <t>BENU Aptieka Latvija SIA Benu aptieka 65</t>
  </si>
  <si>
    <t>Eva Johansone</t>
  </si>
  <si>
    <t>Lielā iela 36-2, Jelgava, LV-3001, Latvija</t>
  </si>
  <si>
    <t>APN-508/9</t>
  </si>
  <si>
    <t>EUROAPTIEKA FARMĀCIJA, SIA aptieka 38</t>
  </si>
  <si>
    <t>Anita Zviedre</t>
  </si>
  <si>
    <t>Rīgas iela 11A, Jelgava, LV-3004, Latvija</t>
  </si>
  <si>
    <t>APN-629/10</t>
  </si>
  <si>
    <t>Sabiedrība ar ierobežotu atbildību "DALMA LJ" Euroaptieka-44</t>
  </si>
  <si>
    <t>Antra Paupere</t>
  </si>
  <si>
    <t>Dobeles šoseja 47A, Jelgava, LV-3001, Latvija</t>
  </si>
  <si>
    <t>Sabiedrība ar ierobežotu atbildību “Jelgavas pils aptieka”</t>
  </si>
  <si>
    <t>AP-760/2</t>
  </si>
  <si>
    <t>Sabiedrība ar ierobežotu atbildību “JUNIKS APTIEKA” (41703005569)</t>
  </si>
  <si>
    <t>Sabiedrība ar ierobežotu atbildību “JUNIKS APTIEKA”</t>
  </si>
  <si>
    <t>Satiksmes iela 33-1C, Jelgava, LV-3007, Latvija</t>
  </si>
  <si>
    <t>Ina Tumaša</t>
  </si>
  <si>
    <t>t: 9095057</t>
  </si>
  <si>
    <t>juniks_aptieka@inbox.lv</t>
  </si>
  <si>
    <t>AP-630/3</t>
  </si>
  <si>
    <t>Sabiedrība ar ierobežotu atbildību “JUNOSO” (43603007097)</t>
  </si>
  <si>
    <t>Sabiedrība ar ierobežotu atbildību “JUNOSO” Pārlielupes aptieka</t>
  </si>
  <si>
    <t>Sudrabu Edžus iela 9/6, Jelgava, LV- 3001, Latvija</t>
  </si>
  <si>
    <t>Irēna Berļizeva</t>
  </si>
  <si>
    <t>Aviācijas iela 9, Jelgava, LV-3002, Latvija</t>
  </si>
  <si>
    <t>t: 63024828, 29552118</t>
  </si>
  <si>
    <t xml:space="preserve"> f:63007534</t>
  </si>
  <si>
    <t>junoso.aptieka@gmail.com</t>
  </si>
  <si>
    <t>AP-339/3</t>
  </si>
  <si>
    <t>Sabiedrība ar ierobežotu atbildību “JUNOSO” Zemgales aptieka</t>
  </si>
  <si>
    <t>Ligita Japiņa</t>
  </si>
  <si>
    <t>Zemgales prospekts 15, Jelgava, LV-3008, Latvija</t>
  </si>
  <si>
    <t>AP-726/3</t>
  </si>
  <si>
    <t>Sabiedrība ar ierobežotu atbildību “Lauras Aptieka” (43603015944)</t>
  </si>
  <si>
    <t>Sabiedrība ar ierobežotu atbildību “Lauras Aptieka”</t>
  </si>
  <si>
    <t>Brīvības bulvāris 6, Jelgava, LV-3002, Latvija</t>
  </si>
  <si>
    <t>Laura Grīnfelde</t>
  </si>
  <si>
    <t>t: 29146048</t>
  </si>
  <si>
    <t xml:space="preserve"> f:63027606</t>
  </si>
  <si>
    <t>lauras@aptinfo.lv</t>
  </si>
  <si>
    <t>AP-255/4</t>
  </si>
  <si>
    <t>Sabiedrība ar ierobežotu atbildību “NOTA BENE” (40003166626)</t>
  </si>
  <si>
    <t>Sabiedrība ar ierobežotu atbildību “NOTA BENE” aptieka</t>
  </si>
  <si>
    <t>Pērnavas iela 4B, Jelgava, LV-3004, Latvija</t>
  </si>
  <si>
    <t>Natālija Popova</t>
  </si>
  <si>
    <t>t: 63025754</t>
  </si>
  <si>
    <t xml:space="preserve"> f:63025754</t>
  </si>
  <si>
    <t>NOTA_BENE@INBOX.LV</t>
  </si>
  <si>
    <t>AP-756/4</t>
  </si>
  <si>
    <t>Sabiedrība  ar ierobežotu atbildību “Valdekas aptieka” (43603006956)</t>
  </si>
  <si>
    <t>Sabiedrība ar ierobežotu atbildību “Valdekas aptieka”</t>
  </si>
  <si>
    <t>Skolas iela 13-13, Ozolnieki, Ozolnieku, LV-3018, Latvija</t>
  </si>
  <si>
    <t>Zane Dzirkale</t>
  </si>
  <si>
    <t>Rīgas iela 20c, Jelgava, LV-3002, Latvija</t>
  </si>
  <si>
    <t>t: 63021408</t>
  </si>
  <si>
    <t xml:space="preserve"> f:63021408</t>
  </si>
  <si>
    <t>valdeka@apollo.lv</t>
  </si>
  <si>
    <t>Sabiedrības ar ierobežotu atbildību “INULEKS” Galma aptieka</t>
  </si>
  <si>
    <t>APN-236/8</t>
  </si>
  <si>
    <t>Sabiedrības ar ierobežotu atbildību “Jelgavas pils aptieka ” Pils Dzeltenā aptieka</t>
  </si>
  <si>
    <t>Gaļina Kirijenkova</t>
  </si>
  <si>
    <t>Rūpniecības iela 77A, Jelgava, LV-3008, Latvija</t>
  </si>
  <si>
    <t>APN-342/5</t>
  </si>
  <si>
    <t>Sabiedrības ar ierobežotu atbildību “Jelgavas pils aptieka” Pils Baltā aptieka</t>
  </si>
  <si>
    <t>Vineta Dzene</t>
  </si>
  <si>
    <t>Sudrabu Edžus iela 10, Jelgava, LV-3001, Latvija</t>
  </si>
  <si>
    <t>APN-800/3</t>
  </si>
  <si>
    <t>Sabiedrības ar ierobežotu atbildību “JUNOSO” Centra aptieka</t>
  </si>
  <si>
    <t>Juta Vosa</t>
  </si>
  <si>
    <t>Sudrabu Edžus iela 9/6, Jelgava, LV-3001, Latvija</t>
  </si>
  <si>
    <t>APN-390/10</t>
  </si>
  <si>
    <t>SIA “A Aptiekas” A Aptieka 13</t>
  </si>
  <si>
    <t>Lolita Kurča</t>
  </si>
  <si>
    <t>Satiksmes iela 35, Jelgava, LV-3001, Latvija</t>
  </si>
  <si>
    <t>AP-391/8</t>
  </si>
  <si>
    <t>SIA “A Aptiekas” A Aptieka 29</t>
  </si>
  <si>
    <t>Guna Lagzdiņa</t>
  </si>
  <si>
    <t>Lielā iela 17, Jelgava, LV-3000, Latvija</t>
  </si>
  <si>
    <t>AP-561/9</t>
  </si>
  <si>
    <t>SIA “A Aptiekas” A Aptieka 49</t>
  </si>
  <si>
    <t>Anita Ziemele</t>
  </si>
  <si>
    <t>Lielā iela 49, Jelgava, LV-3001, Latvija</t>
  </si>
  <si>
    <t>AP-753/6</t>
  </si>
  <si>
    <t>SIA “A Aptiekas” A Aptieka 76</t>
  </si>
  <si>
    <t>Ilva Kalniņa</t>
  </si>
  <si>
    <t>Pērnavas iela 10-2, Jelgava, LV-3004, Latvija</t>
  </si>
  <si>
    <t>AP-801/9</t>
  </si>
  <si>
    <t>SIA “JELGAVAS LIELĀ APTIEKA” (53603006981)</t>
  </si>
  <si>
    <t>SIA “JELGAVAS LIELĀ APTIEKA” aptieka</t>
  </si>
  <si>
    <t>Uzvaras iela 3-1C, Jelgava, LV-3001, Latvija</t>
  </si>
  <si>
    <t>Svetlana Dēliņa</t>
  </si>
  <si>
    <t>t: 29132250</t>
  </si>
  <si>
    <t xml:space="preserve"> f:63024230</t>
  </si>
  <si>
    <t>lielaaptieka@inbox.lv</t>
  </si>
  <si>
    <t>APN-711/1</t>
  </si>
  <si>
    <t>SIA “Jelgavas pilsētas slimnīca” (41703007038)</t>
  </si>
  <si>
    <t>SIA “Jelgavas pilsētas slimnīca” Slēgta tipa Aptieka</t>
  </si>
  <si>
    <t>Dace Grīnfelde</t>
  </si>
  <si>
    <t>t: 3027993</t>
  </si>
  <si>
    <t xml:space="preserve"> f:3027606</t>
  </si>
  <si>
    <t>APN-708/6</t>
  </si>
  <si>
    <t>SIA “LATVIJAS APTIEKA” Latvijas aptieka 37</t>
  </si>
  <si>
    <t>Tatjana Konstantinova</t>
  </si>
  <si>
    <t>Dobeles šoseja 7, Jelgava, LV-3001, Latvija</t>
  </si>
  <si>
    <t>AP-612/4</t>
  </si>
  <si>
    <t>SIA “VESELĪBA PLUSS” Ģintermuižas aptieka</t>
  </si>
  <si>
    <t>Mārkalnes iela 2k-1-1, Rīga, LV-1024, Latvija</t>
  </si>
  <si>
    <t>Ginta Sarcevica</t>
  </si>
  <si>
    <t>Filozofu iela 69, Jelgava, LV-3008, Latvija</t>
  </si>
  <si>
    <t>t: 63029159</t>
  </si>
  <si>
    <t>agaujere@inbox.lv</t>
  </si>
  <si>
    <t>APN-620/4</t>
  </si>
  <si>
    <t>Valsts sabiedrība  ar ierobežotu atbildību “Slimnīca “Ģintermuiža”" (40003407396)</t>
  </si>
  <si>
    <t>Valsts sabiedrība  ar ierobežotu atbildību “Slimnīca “Ģintermuiža”" Slēgta tipa Aptieka</t>
  </si>
  <si>
    <t>Dace Pavlovska</t>
  </si>
  <si>
    <t>t: 3026690</t>
  </si>
  <si>
    <t xml:space="preserve"> f:3007216</t>
  </si>
  <si>
    <t>AP-181/7</t>
  </si>
  <si>
    <t>AS “SENTOR FARM APTIEKAS” Mēness aptieka 23</t>
  </si>
  <si>
    <t>Irina Zapivalova</t>
  </si>
  <si>
    <t>Vienības iela 1A, Jēkabpils, LV-5201, Latvija</t>
  </si>
  <si>
    <t>AP-122/8</t>
  </si>
  <si>
    <t>AS “SENTOR FARM APTIEKAS” Mēness aptieka 72</t>
  </si>
  <si>
    <t>Jadviga Piegāzne</t>
  </si>
  <si>
    <t>Stadiona iela 1, Jēkabpils, LV-5201, Latvija</t>
  </si>
  <si>
    <t>APN-313/15</t>
  </si>
  <si>
    <t>AS “SENTOR FARM APTIEKAS” Mēness aptieka 86</t>
  </si>
  <si>
    <t>Lana Lebedeka</t>
  </si>
  <si>
    <t>Nākotnes iela 2, Jēkabpils, LV-3008, Latvija</t>
  </si>
  <si>
    <t>APN-188/5</t>
  </si>
  <si>
    <t>AS “SENTOR FARM APTIEKAS” Sentor aptieka - 30</t>
  </si>
  <si>
    <t>Anda Druviņa</t>
  </si>
  <si>
    <t>Viestura iela 37, Jēkabpils, LV-5201, Latvija</t>
  </si>
  <si>
    <t>APN-132/7</t>
  </si>
  <si>
    <t>AS “SENTOR FARM APTIEKAS” Sentor aptieka - 6</t>
  </si>
  <si>
    <t>Jeļena Antonova</t>
  </si>
  <si>
    <t>Vienības iela 7, Jēkabpils, LV-5201, Latvija</t>
  </si>
  <si>
    <t>APN-283/8</t>
  </si>
  <si>
    <t>BENU Aptieka Latvija SIA BENU aptieka-45</t>
  </si>
  <si>
    <t>Veronika Bokāne</t>
  </si>
  <si>
    <t>Andreja Pormaļa iela 125, Jēkabpils, LV-5201, Latvija</t>
  </si>
  <si>
    <t>AP-268/6</t>
  </si>
  <si>
    <t>EUROAPTIEKA FARMĀCIJA, SIA aptieka -18</t>
  </si>
  <si>
    <t>Emīlija Ozoliņa</t>
  </si>
  <si>
    <t>Rīgas iela 109, Jēkabpils, LV-5202, Latvija</t>
  </si>
  <si>
    <t>Sabiedrība ar ierobežotu atbildību “KOLIBRI AD” aptieka</t>
  </si>
  <si>
    <t>AP-559/4</t>
  </si>
  <si>
    <t>Sabiedrība ar ierobežotu atbildību “KRUSTPILS APTIEKA” (45402007292)</t>
  </si>
  <si>
    <t>Sabiedrība ar ierobežotu atbildību “KRUSTPILS APTIEKA”</t>
  </si>
  <si>
    <t>Rīgas iela 141, Jēkabpils, LV-5202, Latvija</t>
  </si>
  <si>
    <t>Arta Kārkliņa</t>
  </si>
  <si>
    <t>t: 5221637, 9259394</t>
  </si>
  <si>
    <t xml:space="preserve"> f:5221637</t>
  </si>
  <si>
    <t>APN-306/4</t>
  </si>
  <si>
    <t>Sabiedrība  ar ierobežotu atbildību “Jēkabpils reģionālā slimnīca” (50003356621)</t>
  </si>
  <si>
    <t>Sabiedrības  ar ierobežotu atbildību “Jēkabpils reģionālā slimnīca” slēgta tipa aptieka</t>
  </si>
  <si>
    <t>t: 65237836</t>
  </si>
  <si>
    <t xml:space="preserve"> f:65237811</t>
  </si>
  <si>
    <t>APN-761/3</t>
  </si>
  <si>
    <t>Sabiedrība ar ierobežotu atbildību “Jēkabpils Vecpilsētas aptieka” (45403005068)</t>
  </si>
  <si>
    <t>Sabiedrības ar ierobežotu atbildību “Jēkabpils Vecpilsētas aptieka”</t>
  </si>
  <si>
    <t>Brīvības iela 144, Jēkabpils, LV-5201, Latvija</t>
  </si>
  <si>
    <t>Silvija Meldere</t>
  </si>
  <si>
    <t>t: 65232255, 29187525</t>
  </si>
  <si>
    <t xml:space="preserve"> f:65232255</t>
  </si>
  <si>
    <t>vecpils@aptinfo.lv</t>
  </si>
  <si>
    <t>APN-324/11</t>
  </si>
  <si>
    <t>AS “SENTOR FARM APTIEKAS” Jomas aptieka</t>
  </si>
  <si>
    <t>Sandra Karlsone</t>
  </si>
  <si>
    <t>Jomas iela 66, Jūrmala, LV-2015, Latvija</t>
  </si>
  <si>
    <t>AP-043/11</t>
  </si>
  <si>
    <t>AS “SENTOR FARM APTIEKAS” Mēness aptieka 21</t>
  </si>
  <si>
    <t>Strēlnieku prospekts 1, Jūrmala, LV-2016, Latvija</t>
  </si>
  <si>
    <t>APN-735/13</t>
  </si>
  <si>
    <t>AS “SENTOR FARM APTIEKAS” Mēness aptieka 22</t>
  </si>
  <si>
    <t>Ausma Bočkāne</t>
  </si>
  <si>
    <t>Vienības prospekts- 19/21, Jūrmala, LV-2010, Latvija</t>
  </si>
  <si>
    <t>AP-867/5</t>
  </si>
  <si>
    <t>AS “SENTOR FARM APTIEKAS” Mēness aptieka 32</t>
  </si>
  <si>
    <t>Banga Upmane</t>
  </si>
  <si>
    <t>Strēlnieku prospekts- 16, Jūrmala, LV-2015, Latvija</t>
  </si>
  <si>
    <t>AP-086/11</t>
  </si>
  <si>
    <t>AS “SENTOR FARM APTIEKAS” Mēness aptieka 63</t>
  </si>
  <si>
    <t>Gunta Lapiņa</t>
  </si>
  <si>
    <t>Talsu šoseja 29, Jūrmala, LV-2011, Latvija</t>
  </si>
  <si>
    <t>APN-044/16</t>
  </si>
  <si>
    <t>AS “SENTOR FARM APTIEKAS” Mēness aptieka 74</t>
  </si>
  <si>
    <t>Daina Trakmane</t>
  </si>
  <si>
    <t>Nometņu iela 3, Jūrmala, LV-2016, Latvija</t>
  </si>
  <si>
    <t>APN-385/10</t>
  </si>
  <si>
    <t>AS “SENTOR FARM APTIEKAS” Tukuma zāles aptieka</t>
  </si>
  <si>
    <t>Nadežda Korina</t>
  </si>
  <si>
    <t>Talsu šoseja- 39, Jūrmala, LV-2011, Latvija</t>
  </si>
  <si>
    <t>APN-621/8</t>
  </si>
  <si>
    <t>AS “SENTOR FARM APTIEKAS” Vidus aptieka</t>
  </si>
  <si>
    <t>Irina Streļņika</t>
  </si>
  <si>
    <t>Slokas iela 26, Jūrmala, LV-2015, Latvija</t>
  </si>
  <si>
    <t>APN-359/8</t>
  </si>
  <si>
    <t>AS "SENTOR FARM APTIEKAS"Jūras aptieka</t>
  </si>
  <si>
    <t>Inese Rolava</t>
  </si>
  <si>
    <t>Talsu šoseja 25, Jūrmala, LV-2010, Latvija</t>
  </si>
  <si>
    <t>APN-653/9</t>
  </si>
  <si>
    <t>BENU Aptieka Latvija SIA BENU aptieka –16</t>
  </si>
  <si>
    <t>Oksana Balandina</t>
  </si>
  <si>
    <t>Viestura iela 22, Jūrmala, LV-2001, Latvija</t>
  </si>
  <si>
    <t>APN-607/15</t>
  </si>
  <si>
    <t>EUROAPTIEKA FARMĀCIJA, SIA aptieka - 25</t>
  </si>
  <si>
    <t>Daina Bulmeistere</t>
  </si>
  <si>
    <t>Viestura iela 25, Jūrmala, LV-2010, Latvija</t>
  </si>
  <si>
    <t>AP-826/3</t>
  </si>
  <si>
    <t>Sabiedrība ar ierobežotu atbildību “FARMA-SANTA” Mellužu aptieka</t>
  </si>
  <si>
    <t>Sandra Redele</t>
  </si>
  <si>
    <t>APN-803/7</t>
  </si>
  <si>
    <t>Sabiedrība ar ierobežotu atbildību “MEDELENS” AiLi aptieka</t>
  </si>
  <si>
    <t>Jurijs Radioņenko</t>
  </si>
  <si>
    <t>Kolkas iela 20, Jūrmala, LV-2012, Latvija</t>
  </si>
  <si>
    <t>AP-787/4</t>
  </si>
  <si>
    <t>Sabiedrība ar ierobežotu atbildību “VERIGO” (40003279265)</t>
  </si>
  <si>
    <t>Sabiedrība ar ierobežotu atbildību “VERIGO” Lauru aptieka</t>
  </si>
  <si>
    <t>Nometņu iela 10-9, Jūrmala, LV-2011, Latvija</t>
  </si>
  <si>
    <t>Tatjana Smirnova</t>
  </si>
  <si>
    <t>Raiņa iela 110, Jūrmala, LV-2015, Latvija</t>
  </si>
  <si>
    <t>t: 29265731</t>
  </si>
  <si>
    <t xml:space="preserve"> f:67735308</t>
  </si>
  <si>
    <t>AP-650/4</t>
  </si>
  <si>
    <t>Sabiedrība ar ierobežotu atbildību “VERIGO” Lauru-N aptieka</t>
  </si>
  <si>
    <t>Rita Putniņa</t>
  </si>
  <si>
    <t>Nometņu iela 10-9, Jūrmala, LV-2016, Latvija</t>
  </si>
  <si>
    <t>APN-251/4</t>
  </si>
  <si>
    <t>Sabiedrības ar ierobežotu atbildību “Jūrmalas slimnīca” (40003220000)</t>
  </si>
  <si>
    <t>Sabiedrības ar ierobežotu atbildību “Jūrmalas slimnīca” Slēgta tipa aptieka</t>
  </si>
  <si>
    <t>Vienības prospekts 19/21, Jūrmala, LV-2010, Latvija</t>
  </si>
  <si>
    <t>Ginta Novika</t>
  </si>
  <si>
    <t>t: 67753123</t>
  </si>
  <si>
    <t xml:space="preserve"> f:67752548</t>
  </si>
  <si>
    <t>APN-734/8</t>
  </si>
  <si>
    <t>SIA “A Aptiekas” A Aptieka 31</t>
  </si>
  <si>
    <t>Iveta Babre</t>
  </si>
  <si>
    <t>Raiņa iela 74, Jūrmala, LV-2011, Latvija</t>
  </si>
  <si>
    <t>APN-274/10</t>
  </si>
  <si>
    <t>SIA “A Aptiekas” A Aptieka 32</t>
  </si>
  <si>
    <t>Rita Ondzule</t>
  </si>
  <si>
    <t>Raiņa iela 98A, Jūrmala, LV-2016, Latvija</t>
  </si>
  <si>
    <t>APN-884/4</t>
  </si>
  <si>
    <t>SIA “LATVIJAS APTIEKA” Latvijas aptieka 4</t>
  </si>
  <si>
    <t>Aija Homka</t>
  </si>
  <si>
    <t>Tukuma iela 20, Jūrmala, LV-2012, Latvija</t>
  </si>
  <si>
    <t>APN-790/6</t>
  </si>
  <si>
    <t>SIA “LATVIJAS APTIEKA” Latvijas aptieka 51</t>
  </si>
  <si>
    <t>Lilija Sobaņina</t>
  </si>
  <si>
    <t>Ventspils šoseja 32, Jūrmala, LV-2011, Latvija</t>
  </si>
  <si>
    <t>APN-410/6</t>
  </si>
  <si>
    <t>SIA “LATVIJAS APTIEKA" Latvijas aptieka 7</t>
  </si>
  <si>
    <t>Olga Ivanova</t>
  </si>
  <si>
    <t>Asaru prospekts 61, Jūrmala, LV-2008, Latvija</t>
  </si>
  <si>
    <t>APN-024/2</t>
  </si>
  <si>
    <t>Valsts sabiedrība ar ierobežotu atbildību “Nacionālais rehabilitācijas centrs “VAIVARI”" (40003273900)</t>
  </si>
  <si>
    <t>Valsts sabiedrība ar ierobežotu atbildību “Nacionālais rehabilitācijas centrs “VAIVARI”"  slēgta tipa aptieka</t>
  </si>
  <si>
    <t>Marija Čerkasova</t>
  </si>
  <si>
    <t>t: 7766138</t>
  </si>
  <si>
    <t xml:space="preserve"> f:7766314</t>
  </si>
  <si>
    <t>AP-451/6</t>
  </si>
  <si>
    <t>AS “SENTOR FARM APTIEKAS” aptieka “Jaunliepāja”</t>
  </si>
  <si>
    <t>Ludmila Skvorcova</t>
  </si>
  <si>
    <t>Aldaru iela 20/24, Liepāja, LV-3400, Latvija</t>
  </si>
  <si>
    <t xml:space="preserve"> f:67617805</t>
  </si>
  <si>
    <t>APN-862/8</t>
  </si>
  <si>
    <t>AS “SENTOR FARM APTIEKAS” aptieka “Salvija”</t>
  </si>
  <si>
    <t>Viktorija Fisune</t>
  </si>
  <si>
    <t>Jūrmalas iela 2, Liepāja, LV-3401, Latvija</t>
  </si>
  <si>
    <t>AP-048/8</t>
  </si>
  <si>
    <t>AS “SENTOR FARM APTIEKAS” Dzērves aptieka</t>
  </si>
  <si>
    <t>Olga Solomčenko</t>
  </si>
  <si>
    <t>Dzērves iela 15, Liepāja, LV-3401, Latvija</t>
  </si>
  <si>
    <t>AP-611/7</t>
  </si>
  <si>
    <t xml:space="preserve">AS “SENTOR FARM APTIEKAS” Lavandas aptieka </t>
  </si>
  <si>
    <t>Ļubova Kalašņikova</t>
  </si>
  <si>
    <t>Krūmu iela 41/43, Liepāja, LV-3401, Latvija</t>
  </si>
  <si>
    <t>APN-137/11</t>
  </si>
  <si>
    <t>AS “SENTOR FARM APTIEKAS” Mēness aptieka 90</t>
  </si>
  <si>
    <t>Anastasija Zubkova</t>
  </si>
  <si>
    <t>Brīvības iela 95, Liepāja, LV-3400, Latvija</t>
  </si>
  <si>
    <t>APN-334/7</t>
  </si>
  <si>
    <t>AS “SENTOR FARM APTIEKAS” Raimonda aptieka</t>
  </si>
  <si>
    <t>Gunita Karlštrēma-Cincela</t>
  </si>
  <si>
    <t>Tirgoņu iela 24, Liepāja, LV-3401, Latvija</t>
  </si>
  <si>
    <t>APN-403/7</t>
  </si>
  <si>
    <t>AS “SENTOR FARM APTIEKAS” Raimonda aptieka -2</t>
  </si>
  <si>
    <t>Irina Gladkiha</t>
  </si>
  <si>
    <t>Oskara Kalpaka iela- 86, Liepāja, LV-3401, Latvija</t>
  </si>
  <si>
    <t>AP-404/8</t>
  </si>
  <si>
    <t>AS “SENTOR FARM APTIEKAS” Raimonda aptieka-3</t>
  </si>
  <si>
    <t>Rasma Eidiņa</t>
  </si>
  <si>
    <t>Mirdzas Ķempes iela 5-2, Liepāja, LV-3407, Latvija</t>
  </si>
  <si>
    <t>APN-185/10</t>
  </si>
  <si>
    <t>AS “SENTOR FARM APTIEKAS” Sentor aptieka - 28</t>
  </si>
  <si>
    <t>Iveta Cionele</t>
  </si>
  <si>
    <t>Klaipēdas iela 104C, Liepāja, LV-3407, Latvija</t>
  </si>
  <si>
    <t>APN-679/8</t>
  </si>
  <si>
    <t>BENU Aptieka Latvija SIA BENU aptieka -25</t>
  </si>
  <si>
    <t>Inta Vaičus</t>
  </si>
  <si>
    <t>Ludviķa iela 4, Liepāja, LV-3401, Latvija</t>
  </si>
  <si>
    <t>APN-234/15</t>
  </si>
  <si>
    <t>BENU Aptieka Latvija SIA BENU aptieka -26</t>
  </si>
  <si>
    <t>Evita Tetere</t>
  </si>
  <si>
    <t>Klaipēdas iela 62, Liepāja, LV-3416, Latvija</t>
  </si>
  <si>
    <t>APN-072/12</t>
  </si>
  <si>
    <t>BENU Aptieka Latvija SIA BENU aptieka-30</t>
  </si>
  <si>
    <t>Ilva Knēve</t>
  </si>
  <si>
    <t>Ganību iela 175/177, Liepāja, LV-3407, Latvija</t>
  </si>
  <si>
    <t>APN-576/12</t>
  </si>
  <si>
    <t>EUROAPTIEKA FARMĀCIJA, SIA aptieka -28</t>
  </si>
  <si>
    <t>Irina Kurtukova</t>
  </si>
  <si>
    <t>Lielā iela 13, Liepāja, LV-3401, Latvija</t>
  </si>
  <si>
    <t>AP-854/5</t>
  </si>
  <si>
    <t>EUROAPTIEKA FARMĀCIJA, SIA aptieka-9</t>
  </si>
  <si>
    <t>Alla Hmeļņicka</t>
  </si>
  <si>
    <t>Jaunā ostmala 3/5, Liepāja, LV-3401, Latvija</t>
  </si>
  <si>
    <t>APN-820/6</t>
  </si>
  <si>
    <t>Sabiedrība ar ierobežotu atbildību "Lunafarm" (42103074044)</t>
  </si>
  <si>
    <t>Sabiedrība ar ierobežotu atbildību "Lunafarm" Jaunrozes aptieka</t>
  </si>
  <si>
    <t>Rīgas iela 37/39, Liepāja, LV-3401, Latvija</t>
  </si>
  <si>
    <t>Iveta Viļumsone</t>
  </si>
  <si>
    <t>APN-658/7</t>
  </si>
  <si>
    <t>Sabiedrība ar ierobežotu atbildību "Lunafarm" Veselības aptieka</t>
  </si>
  <si>
    <t>Irina Bodrova</t>
  </si>
  <si>
    <t>Cukura iela 27, Liepāja, LV-3401, Latvija</t>
  </si>
  <si>
    <t>Sabiedrības ar ierobežotu atbildību “LAPA 1” A Aptieka 91</t>
  </si>
  <si>
    <t>Kuršu laukums 7, Liepāja, LV-3401, Latvija</t>
  </si>
  <si>
    <t>APN- 240/3</t>
  </si>
  <si>
    <t>Sabiedrības ar ierobežotu atbildību "LIEPĀJAS REĢIONĀLĀ SLIMNĪCA" (42103041306)</t>
  </si>
  <si>
    <t>Sabiedrības ar ierobežotu atbildību "LIEPĀJAS REĢIONĀLĀ SLIMNĪCA" slēgta tipa aptieka</t>
  </si>
  <si>
    <t>Slimnīcas iela 25, Liepāja, LV-3401, Latvija</t>
  </si>
  <si>
    <t>Līga Burģe</t>
  </si>
  <si>
    <t>Slimnīcas iela 25, Liepāja, LV-3400, Latvija</t>
  </si>
  <si>
    <t>t: 3403279</t>
  </si>
  <si>
    <t xml:space="preserve"> f:3403279</t>
  </si>
  <si>
    <t>birojs@liepajasslimnica.lv</t>
  </si>
  <si>
    <t>Sabiedrības ar ierobežotu atbildību “RETĒJS” Liepājas Centra aptieka</t>
  </si>
  <si>
    <t>APN-522/11</t>
  </si>
  <si>
    <t>SIA “A Aptiekas” A Aptieka 16</t>
  </si>
  <si>
    <t>Terēze Jankovska</t>
  </si>
  <si>
    <t>APN-089/8</t>
  </si>
  <si>
    <t>SIA “A Aptiekas” A Aptieka 34</t>
  </si>
  <si>
    <t>Marika Korsaka</t>
  </si>
  <si>
    <t>Kārļa Zāles laukums 8, Liepāja, LV-3401, Latvija</t>
  </si>
  <si>
    <t>AP-408/11</t>
  </si>
  <si>
    <t>SIA “A Aptiekas” A Aptieka 35</t>
  </si>
  <si>
    <t>Ruta Ozoliņa</t>
  </si>
  <si>
    <t>Oskara Kalpaka iela 60, Liepāja, LV-3417, Latvija</t>
  </si>
  <si>
    <t>AP-661/6</t>
  </si>
  <si>
    <t>SIA “A Aptiekas” A Aptieka 89</t>
  </si>
  <si>
    <t>Nataļja Zavadska</t>
  </si>
  <si>
    <t>Graudu iela 40-3N, Liepāja, LV-3401, Latvija</t>
  </si>
  <si>
    <t>APN-381/5</t>
  </si>
  <si>
    <t>SIA “A Aptiekas” A Aptieka 90</t>
  </si>
  <si>
    <t>Natālija Hodorcova</t>
  </si>
  <si>
    <t>Kuršu iela 7/9, Liepāja, LV-3400, Latvija</t>
  </si>
  <si>
    <t>AP-084/4</t>
  </si>
  <si>
    <t>SIA  “ANDREJA APTIEKA” (42103017465)</t>
  </si>
  <si>
    <t>SIA “ANDREJA APTIEKA”</t>
  </si>
  <si>
    <t>Tirgoņu iela 15/17, Liepāja, LV-3401, Latvija</t>
  </si>
  <si>
    <t>Raisa Kozlova</t>
  </si>
  <si>
    <t>t: 63422244</t>
  </si>
  <si>
    <t xml:space="preserve"> f:63424054</t>
  </si>
  <si>
    <t>andrejaaptieka@aptinfo.lv</t>
  </si>
  <si>
    <t>AP-356/5</t>
  </si>
  <si>
    <t>SIA “APTIEKA VESELĪBA DA” (50002012881)</t>
  </si>
  <si>
    <t>SIA “APTIEKA VESELĪBA DA”</t>
  </si>
  <si>
    <t>Eduarda Veidenbauma iela 21-2, Liepāja, LV-3401, Latvija</t>
  </si>
  <si>
    <t>Inga Aveniņa</t>
  </si>
  <si>
    <t>Eduarda Veidenbauma iela 11, Liepāja, LV-3401, Latvija</t>
  </si>
  <si>
    <t>t: 63423227</t>
  </si>
  <si>
    <t xml:space="preserve"> f:63423227</t>
  </si>
  <si>
    <t>aveselibada@tvnet.lv</t>
  </si>
  <si>
    <t>AP-434/4</t>
  </si>
  <si>
    <t>SIA “LAMINĀRIJA” (42103016224)</t>
  </si>
  <si>
    <t>SIA “LAMINĀRIJA” aptieka</t>
  </si>
  <si>
    <t>Ģenerāļa Baloža iela 2-10, Liepāja, LV-3402, Latvija</t>
  </si>
  <si>
    <t>Olga Atmorska</t>
  </si>
  <si>
    <t>t: 63457098</t>
  </si>
  <si>
    <t xml:space="preserve"> f:63457098</t>
  </si>
  <si>
    <t>aptieka_L@inbox.lv</t>
  </si>
  <si>
    <t>SIA “RETĒJS” Dārtas aptieka</t>
  </si>
  <si>
    <t>Talsu iela 39, Liepāja, LV-3401, Latvija</t>
  </si>
  <si>
    <t>AP-635/3</t>
  </si>
  <si>
    <t>SIA “RETĒJS” Vecliepājas aptieka</t>
  </si>
  <si>
    <t>Ligita Doncu</t>
  </si>
  <si>
    <t>Republikas iela 5, Liepāja, LV-3401, Latvija</t>
  </si>
  <si>
    <t>APN-085/8</t>
  </si>
  <si>
    <t>SIA “VESELĪBA PLUSS” aptieka “Ritms”</t>
  </si>
  <si>
    <t>Marija Strode</t>
  </si>
  <si>
    <t>Ziemeļu iela 19, Liepāja, LV-3401, Latvija</t>
  </si>
  <si>
    <t>avicenna.aptieka@gmail.com</t>
  </si>
  <si>
    <t>AP-807/3</t>
  </si>
  <si>
    <t>SIA "VIRŠU APTIEKA” (52103017471)</t>
  </si>
  <si>
    <t>SIA “VIRŠU APTIEKA”</t>
  </si>
  <si>
    <t>Viršu iela 1A, Liepāja, LV-3402, Latvija</t>
  </si>
  <si>
    <t>Irina Frolova</t>
  </si>
  <si>
    <t>t: 63434215</t>
  </si>
  <si>
    <t xml:space="preserve"> f:63434215</t>
  </si>
  <si>
    <t>vaptieka@gmail.com</t>
  </si>
  <si>
    <t>APN-507/5</t>
  </si>
  <si>
    <t>Sabiedrība ar ierobežotu atbildību “RĒZEKNES SLIMNĪCA” (40003223971)</t>
  </si>
  <si>
    <t xml:space="preserve"> Sabiedrības ar ierobežotu atbildību “RĒZEKNES SLIMNĪCA” slēgta tipa aptieka</t>
  </si>
  <si>
    <t>18.novembra iela 41, Rēzekne, LV-4601, Latvija</t>
  </si>
  <si>
    <t>Ērika Rukmane</t>
  </si>
  <si>
    <t>t: 64603353, 64603371</t>
  </si>
  <si>
    <t xml:space="preserve"> f:64624483</t>
  </si>
  <si>
    <t>rsaptieka@inbox.lv</t>
  </si>
  <si>
    <t>AP-851/7</t>
  </si>
  <si>
    <t>AS “SENTOR FARM APTIEKAS” Mēness aptieka 27</t>
  </si>
  <si>
    <t>Kristīne Šakina</t>
  </si>
  <si>
    <t>Dārzu iela 28-27A, Rēzekne, LV-4600, Latvija</t>
  </si>
  <si>
    <t>APN-131/9</t>
  </si>
  <si>
    <t>AS “SENTOR FARM APTIEKAS” Mēness aptieka 38</t>
  </si>
  <si>
    <t>Irina Pisareva</t>
  </si>
  <si>
    <t>Rūpnīcas iela 7, Rēzekne, LV-4604, Latvija</t>
  </si>
  <si>
    <t>AP-642/4</t>
  </si>
  <si>
    <t>AS “SENTOR FARM APTIEKAS” Mēness aptieka 42</t>
  </si>
  <si>
    <t>Inese Sprukte</t>
  </si>
  <si>
    <t>18.novembra iela 41, Rēzekne, LV-4600, Latvija</t>
  </si>
  <si>
    <t>AP-644/4</t>
  </si>
  <si>
    <t>AS “SENTOR FARM APTIEKAS” Mēness aptieka 76</t>
  </si>
  <si>
    <t>Oksana Koloda</t>
  </si>
  <si>
    <t>AP-179/7</t>
  </si>
  <si>
    <t>AS “SENTOR FARM APTIEKAS” Rēzeknes Māras aptieka</t>
  </si>
  <si>
    <t>Irmīna Karacejeva</t>
  </si>
  <si>
    <t>Atbrīvošanas aleja 117, Rēzekne, LV-4600, Latvija</t>
  </si>
  <si>
    <t>APN-267/10</t>
  </si>
  <si>
    <t>BENU Aptieka Latvija SIA BENU aptieka -62</t>
  </si>
  <si>
    <t>Janīna Kušnere</t>
  </si>
  <si>
    <t>Dārzu iela 24A, Rēzekne, LV-4601, Latvija</t>
  </si>
  <si>
    <t>APN-281/8</t>
  </si>
  <si>
    <t>EUROAPTIEKA FARMĀCIJA, SIA aptieka -23</t>
  </si>
  <si>
    <t>Vija Ivanenko</t>
  </si>
  <si>
    <t>Atbrīvošanas aleja 142A, Rēzekne, LV-4601, Latvija</t>
  </si>
  <si>
    <t>APN-478/6</t>
  </si>
  <si>
    <t>Sabiedrība ar ierobežotu atbildību “DALMA LJ” aptieka</t>
  </si>
  <si>
    <t>Marija Martinova</t>
  </si>
  <si>
    <t>Dārzu iela 16, Rēzekne, LV-4601, Latvija</t>
  </si>
  <si>
    <t>APN-443/10</t>
  </si>
  <si>
    <t>Sabiedrība ar ierobežotu atbildību “RAES” (42403006719)</t>
  </si>
  <si>
    <t>Sabiedrība ar ierobežotu atbildību “RAES” Euroaptieka -54</t>
  </si>
  <si>
    <t>Inese Žogla</t>
  </si>
  <si>
    <t>Atbrīvošanas aleja 141A, Rēzekne, LV-4604, Latvija</t>
  </si>
  <si>
    <t>t: 64632494</t>
  </si>
  <si>
    <t xml:space="preserve"> f:64632494</t>
  </si>
  <si>
    <t>raesltd@inbox.lv</t>
  </si>
  <si>
    <t>AP-858/4</t>
  </si>
  <si>
    <t>Sabiedrība ar ierobežotu atbildību “LANA” (42403003943)</t>
  </si>
  <si>
    <t>Sabiedrības ar ierobežotu atbildību “LANA” Rēzeknes Lanas aptieka</t>
  </si>
  <si>
    <t>Atbrīvošanas aleja 114, Rēzekne, LV-4601, Latvija</t>
  </si>
  <si>
    <t>Svetlana Laizāne</t>
  </si>
  <si>
    <t>Atbrīvošanas aleja 114, Rēzekne, LV-4600, Latvija</t>
  </si>
  <si>
    <t>t: 29295866, 64622753</t>
  </si>
  <si>
    <t xml:space="preserve"> f:64625939</t>
  </si>
  <si>
    <t>lana@lana.lv</t>
  </si>
  <si>
    <t>Sabiedrības ar ierobežotu atbildību “PRIMULA B” Ievas aptieka</t>
  </si>
  <si>
    <t>SIA “A Aptiekas” A Aptieka 54</t>
  </si>
  <si>
    <t>Stacijas iela 24, Rēzekne, LV-4601, Latvija</t>
  </si>
  <si>
    <t>APN-739/10</t>
  </si>
  <si>
    <t>SIA “LATVIJAS APTIEKA” Latvijas aptieka 63</t>
  </si>
  <si>
    <t>Rodmila Skrebņova</t>
  </si>
  <si>
    <t>Galdnieku iela 8, Rēzekne, LV-4600, Latvija</t>
  </si>
  <si>
    <t>APN-005/5</t>
  </si>
  <si>
    <t>SIA “LATVIJAS APTIEKA” Latvijas aptieka 68</t>
  </si>
  <si>
    <t>Latgales iela 41, Rēzekne, LV-4601, Latvija</t>
  </si>
  <si>
    <t>APN-643/4</t>
  </si>
  <si>
    <t>SIA “LATVIJAS APTIEKA” Latvijas aptieka 69</t>
  </si>
  <si>
    <t>Jūlija Grigorjeva</t>
  </si>
  <si>
    <t>Latgales iela 22, Rēzekne, LV-4600, Latvija</t>
  </si>
  <si>
    <t>AP-838/4</t>
  </si>
  <si>
    <t>Vitafarm, Sabiedrība ar ierobežotu atbildību (42403036501)</t>
  </si>
  <si>
    <t>Vitafarm, Sabiedrība ar ierobežotu atbildību aptieka “Vita”</t>
  </si>
  <si>
    <t>Atbrīvošanas aleja 121B, Rēzekne, LV-4601, Latvija</t>
  </si>
  <si>
    <t>Ņina Zvonkova</t>
  </si>
  <si>
    <t>Atbrīvošanas aleja 121B, Rēzekne, LV-4600, Latvija</t>
  </si>
  <si>
    <t>t: 64632808</t>
  </si>
  <si>
    <t xml:space="preserve"> f:64632808</t>
  </si>
  <si>
    <t>vita.rezekne@inbox.lv</t>
  </si>
  <si>
    <t>APN-186/6</t>
  </si>
  <si>
    <t>AS “SENTOR FARM APTIEKAS” Sentor aptieka - 31</t>
  </si>
  <si>
    <t>Anita Balode</t>
  </si>
  <si>
    <t>Rīgas iela 46, Valmiera, LV-4201, Latvija</t>
  </si>
  <si>
    <t>APN-677/9</t>
  </si>
  <si>
    <t>BENU Aptieka Latvija SIA BENU aptieka - 50</t>
  </si>
  <si>
    <t>Rita Vīlistere</t>
  </si>
  <si>
    <t>Rīgas iela 4, Valmiera, LV-4201, Latvija</t>
  </si>
  <si>
    <t>APN-597/8</t>
  </si>
  <si>
    <t>EUROAPTIEKA FARMĀCIJA, SIA aptieka-31</t>
  </si>
  <si>
    <t>Lilita Zeiļa</t>
  </si>
  <si>
    <t>Georga Apiņa iela 10A, Valmiera, LV-4201, Latvija</t>
  </si>
  <si>
    <t>APN-292/5</t>
  </si>
  <si>
    <t>Sabiedrība ar ierobežotu atbildību “NIGELLA” aptieka “Lauma”</t>
  </si>
  <si>
    <t>Jolanta Jevdokimova</t>
  </si>
  <si>
    <t>Brīvības iela 2, Valmiera, LV-4201, Latvija</t>
  </si>
  <si>
    <t>Sabiedrība ar ierobežotu atbildību “NIGELLA” Pārgaujas aptieka</t>
  </si>
  <si>
    <t>APN-061/6</t>
  </si>
  <si>
    <t>SIA “REOSS” (44103012184)</t>
  </si>
  <si>
    <t>Sabiedrība ar ierobežotu atbildību “REOSS” A Aptieka 92</t>
  </si>
  <si>
    <t>Ulbrokas iela 23, Rīga, LV-4201, Latvija</t>
  </si>
  <si>
    <t>Sandra Rozenbaha</t>
  </si>
  <si>
    <t>Jumaras iela 195, Valmiera, LV-4201, Latvija</t>
  </si>
  <si>
    <t>t: 67718797</t>
  </si>
  <si>
    <t>APN-543/5</t>
  </si>
  <si>
    <t>Sabiedrība ar ierobežotu atbildību “Vidzemes slimnīca” (40003258333)</t>
  </si>
  <si>
    <t>Sabiedrības ar ierobežotu atbildību “Vidzemes slimnīca” slēgta tipa aptieka</t>
  </si>
  <si>
    <t>Inese Grava</t>
  </si>
  <si>
    <t>t: 4229434</t>
  </si>
  <si>
    <t xml:space="preserve"> f:4229896</t>
  </si>
  <si>
    <t>AP-763/4</t>
  </si>
  <si>
    <t>SIA “A Aptiekas” A Aptieka 63</t>
  </si>
  <si>
    <t>Velga Ignate</t>
  </si>
  <si>
    <t>Rīgas iela 33, Valmiera, LV-4201, Latvija</t>
  </si>
  <si>
    <t>AP-609/5</t>
  </si>
  <si>
    <t>SIA “GEMMA L” (44103019642)</t>
  </si>
  <si>
    <t>SIA “GEMMA L” Ausekļa aptieka</t>
  </si>
  <si>
    <t>Ausekļa iela 29, Valmiera, LV-4201, Latvija</t>
  </si>
  <si>
    <t>Līga Dzene</t>
  </si>
  <si>
    <t>t: 64229155</t>
  </si>
  <si>
    <t xml:space="preserve"> f:64229155</t>
  </si>
  <si>
    <t>gemma@apollo.lv</t>
  </si>
  <si>
    <t>SIA “LATVIJAS APTIEKA” Latvijas aptieka 12</t>
  </si>
  <si>
    <t>Bastiona iela 24, Valmiera, LV-4201, Latvija</t>
  </si>
  <si>
    <t>SIA “PILSĒTAS APTIEKA”</t>
  </si>
  <si>
    <t>AP-170/6</t>
  </si>
  <si>
    <t>AS “SENTOR FARM APTIEKAS” Lauvas aptieka Ventspilī</t>
  </si>
  <si>
    <t>Elīna Kiļa</t>
  </si>
  <si>
    <t>Kuldīgas iela 23, Ventspils, LV-3601, Latvija</t>
  </si>
  <si>
    <t>APN-040/10</t>
  </si>
  <si>
    <t>AS “SENTOR FARM APTIEKAS” Mēness aptieka 58</t>
  </si>
  <si>
    <t>Velga Cimiņa</t>
  </si>
  <si>
    <t>Tārgales iela 63, Ventspils, LV-3601, Latvija</t>
  </si>
  <si>
    <t>APN-150/9</t>
  </si>
  <si>
    <t>AS “SENTOR FARM APTIEKAS” Mēness aptieka 91</t>
  </si>
  <si>
    <t>Tatjana Mackevičute</t>
  </si>
  <si>
    <t>Lielā Dzirnavu iela 24, Ventspils, LV-3600, Latvija</t>
  </si>
  <si>
    <t>APN-263/9</t>
  </si>
  <si>
    <t>BENU Aptieka Latvija SIA BENU aptieka - 21</t>
  </si>
  <si>
    <t>Oksana Grīnberga</t>
  </si>
  <si>
    <t>Kuldīgas iela 16, Ventspils, LV-3601, Latvija</t>
  </si>
  <si>
    <t>APN-110/10</t>
  </si>
  <si>
    <t>BENU Aptieka Latvija SIA BENU aptieka -29</t>
  </si>
  <si>
    <t>Tatjana Krupnova</t>
  </si>
  <si>
    <t>Ganību iela 8, Ventspils, LV-3601, Latvija</t>
  </si>
  <si>
    <t>AP-833/8</t>
  </si>
  <si>
    <t>EUROAPTIEKA FARMĀCIJA, SIA aptieka -13</t>
  </si>
  <si>
    <t>Vera Keiša</t>
  </si>
  <si>
    <t>Lielais prospekts 3/5, Ventspils, LV-3601, Latvija</t>
  </si>
  <si>
    <t>APN-853/10</t>
  </si>
  <si>
    <t>EUROAPTIEKA FARMĀCIJA, SIA aptieka-42</t>
  </si>
  <si>
    <t>Vita Zaķe</t>
  </si>
  <si>
    <t>Celtnieku iela 17, Ventspils, LV-3601, Latvija</t>
  </si>
  <si>
    <t>AP-592/9</t>
  </si>
  <si>
    <t>Sabiedrība ar ierobežotu atbildību “FITAS” (40003342460)</t>
  </si>
  <si>
    <t>Sabiedrības ar ierobežotu atbildību “FITAS” aptieka “Diāna”</t>
  </si>
  <si>
    <t>Imantas iela 14A, Rīga, LV-1067, Latvija</t>
  </si>
  <si>
    <t>Marina Anosova</t>
  </si>
  <si>
    <t>Jāņa Poruka iela 16, Ventspils, LV-3601, Latvija</t>
  </si>
  <si>
    <t>t: 63629144, 26542477</t>
  </si>
  <si>
    <t xml:space="preserve"> f:63629144</t>
  </si>
  <si>
    <t>fitas@apollo.lv</t>
  </si>
  <si>
    <t>APN-285/13</t>
  </si>
  <si>
    <t>SIA “A Aptiekas” A Aptieka 46</t>
  </si>
  <si>
    <t>Inese Grugule</t>
  </si>
  <si>
    <t>Jāņa Poruka iela 5, Ventspils, LV-3601, Latvija</t>
  </si>
  <si>
    <t>AP-458/8</t>
  </si>
  <si>
    <t>SIA “A Aptiekas” A Aptieka 47</t>
  </si>
  <si>
    <t>Regīna Smirņicka</t>
  </si>
  <si>
    <t>Lielais prospekts 36-18, Ventspils, LV-3601, Latvija</t>
  </si>
  <si>
    <t>APN-588/9</t>
  </si>
  <si>
    <t>SIA “A Aptiekas” A Aptieka 55</t>
  </si>
  <si>
    <t>Ilze Ķīkule</t>
  </si>
  <si>
    <t>Lielais prospekts 3/5, Ventspils, LV-3602, Latvija</t>
  </si>
  <si>
    <t>APN-850/4</t>
  </si>
  <si>
    <t>SIA “A Aptiekas” A Aptieka 84</t>
  </si>
  <si>
    <t>Sarmīte Kitnere</t>
  </si>
  <si>
    <t>Lielais prospekts 26-1B, Ventspils, LV-3601, Latvija</t>
  </si>
  <si>
    <t>APN-094/4</t>
  </si>
  <si>
    <t>SIA “LATVIJAS APTIEKA” Latvijas aptieka 61</t>
  </si>
  <si>
    <t>Edīte Petroviča</t>
  </si>
  <si>
    <t>Poruka iela 13, Ventspils, LV-3600, Latvija</t>
  </si>
  <si>
    <t>APN-011/3</t>
  </si>
  <si>
    <t>SIA “LATVIJAS APTIEKA” Latvijas aptieka 65</t>
  </si>
  <si>
    <t>Vita Šteinberga</t>
  </si>
  <si>
    <t>Lidotāju iela 26-38, Ventspils, LV-3602, Latvija</t>
  </si>
  <si>
    <t>APN-004/4</t>
  </si>
  <si>
    <t>SIA "Ziemeļkurzemes reģionālā slimnīca" (40003246194)</t>
  </si>
  <si>
    <t>SIA "Ziemeļkurzemes reģionālā slimnīca" slēgta tipa aptieka</t>
  </si>
  <si>
    <t>Inženieru iela 60, Ventspils, LV-3601, Latvija</t>
  </si>
  <si>
    <t>Olga Harkina</t>
  </si>
  <si>
    <t>t: 63622658, 63622136</t>
  </si>
  <si>
    <t xml:space="preserve"> f:63621313</t>
  </si>
  <si>
    <t>aptieka.slimnica@ventspils.gov.lv</t>
  </si>
  <si>
    <t>meklē aptieku, kuram lic. nr. atbilst pirmā nepārtrauktā ciparu virkne:</t>
  </si>
  <si>
    <t>izvilkta pirmā nepārtrauktā ciparu virkne:</t>
  </si>
  <si>
    <t>Sabiedrība ar ierobežotu atbildību "Rīgas Austrumu klīniskā universitātes slimnīca"</t>
  </si>
  <si>
    <t>Sabiedrība ar ierobežotu atbildību “RUMIS”</t>
  </si>
  <si>
    <t>Sabiedrība ar ierobežotu atbildību “APTIEKA DIKĻI”</t>
  </si>
  <si>
    <t>SIA "MAIJA APTIEKA"</t>
  </si>
  <si>
    <t>AS “SENTOR FARM APTIEKAS”</t>
  </si>
  <si>
    <t>Sabiedrības ar ierobežotu atbildību “CERĪBA A.G.”</t>
  </si>
  <si>
    <t>Sabiedrība ar ierobežotu atbildību “APES APTIEKA”</t>
  </si>
  <si>
    <t>Sabiedrība ar ierobežotu atbildību “FARMA-SANTA”</t>
  </si>
  <si>
    <t>Sabiedrība ar ierobežotu atbildību “UNION MED”</t>
  </si>
  <si>
    <t>Sabiedrība ar ierobežotu atbildību “SALDUS ZAĻĀ APTIEKA”</t>
  </si>
  <si>
    <t>SIA “LATVIJAS APTIEKA”</t>
  </si>
  <si>
    <t>Sabiedrība ar ierobežotu atbildību “NIGELLA”</t>
  </si>
  <si>
    <t>Sabiedrība ar ierobežotu atbildību "RENDOLS"</t>
  </si>
  <si>
    <t>SIA “RETĒJS”</t>
  </si>
  <si>
    <t>Sabiedrība ar ierobežotu atbildību “ANĪSS V.K.”</t>
  </si>
  <si>
    <t>Sabiedrības ar ierobežotu atbildību “INULEKS”</t>
  </si>
  <si>
    <t>IK "Kocēnu aptieka"</t>
  </si>
  <si>
    <t>SIA “A Aptiekas”</t>
  </si>
  <si>
    <t>Sabiedrība ar ierobežotu atbildību “KOLIBRI AD”</t>
  </si>
  <si>
    <t>Sabiedrība ar ierobežotu atbildību “MĀRAS APTIEKA”</t>
  </si>
  <si>
    <t>Sabiedrība ar ierobežotu atbildību "LAURIS K"</t>
  </si>
  <si>
    <t>Sabiedrības ar ierobežotu atbildību “BRUTUSS”</t>
  </si>
  <si>
    <t>Sabiedrība ar ierobežotu atbildību “ALĪNA PLUS”</t>
  </si>
  <si>
    <t>SIA "Īrisi"</t>
  </si>
  <si>
    <t>SIA “LORO CONTO”</t>
  </si>
  <si>
    <t>SIA “STRAUPES APTIEKA"</t>
  </si>
  <si>
    <t>Sabiedrība ar ierobežotu atbildību “LAPA 1”</t>
  </si>
  <si>
    <t>SIA “SAULES APTIEKA”</t>
  </si>
  <si>
    <t>Sabiedrība ar ierobežotu atbildību “PREIĻU AINAVA”</t>
  </si>
  <si>
    <t>Sabiedrības ar ierobežotu atbildību “PRIMULA B”</t>
  </si>
  <si>
    <t>IK "Ciskādu aptieka"</t>
  </si>
  <si>
    <t>Sabiedrība ar ierobežotu atbildību "SIRIA"</t>
  </si>
  <si>
    <t>Sabiedrība ar ierobežotu atbildību “ALANTE”</t>
  </si>
  <si>
    <t>Sabiedrības ar ierobežotu atbildību “BALTĀ APTIEKA K.I.”</t>
  </si>
  <si>
    <t>Akciju sabiedrība “EZRA SK Rīgas slimnīca "Bikur Holim"”</t>
  </si>
  <si>
    <t>Akciju sabiedrības “Latvijas Jūras medicīnas centrs”</t>
  </si>
  <si>
    <t>AS "DZINTARA APTIEKAS"</t>
  </si>
  <si>
    <t>BENU Aptieka Latvija SIA</t>
  </si>
  <si>
    <t>EUROAPTIEKA FARMĀCIJA, SIA</t>
  </si>
  <si>
    <t>Sabiedrība ar ierobežotu atbildību "Nukleārās medicīnas centrs"</t>
  </si>
  <si>
    <t>Ražošanas komercfirma “BALTFARM” sabiedrība ar ierobežotu atbildību</t>
  </si>
  <si>
    <t>Rīgas pašvaldības sabiedrības ar ierobežotu atbildību “Rīgas 2.slimnīca”</t>
  </si>
  <si>
    <t>Sabiedrība ar ierobežotu atbildību “Āgenskalna aptieka”</t>
  </si>
  <si>
    <t>Sabiedrība ar ierobežotu atbildību “CERĪBA-L”</t>
  </si>
  <si>
    <t>Sabiedrība ar ierobežotu atbildību "DALMA LJ"</t>
  </si>
  <si>
    <t>Sabiedrība ar ierobēžotu atbildību "DALMA LJ"</t>
  </si>
  <si>
    <t>Sabiedrība ar ierobežotu atbildību "Farma Balt Aptieka"</t>
  </si>
  <si>
    <t>Sabiedrība ar ierobežotu atbildību “HOMEOPĀTIJA”</t>
  </si>
  <si>
    <t>Sabiedrība ar ierobežotu atbildību “KLIMA”</t>
  </si>
  <si>
    <t>Sabiedrība ar ierobežotu atbildību “MEDELENS”</t>
  </si>
  <si>
    <t>Sabiedrība ar ierobežotu atbildību “MERIMA”</t>
  </si>
  <si>
    <t>Sabiedrība ar ierobežotu atbildību “ORDERS-M”</t>
  </si>
  <si>
    <t>Sabiedrības ar ierobežotu atbildību “INSBERGS”</t>
  </si>
  <si>
    <t>Sabiedrība ar ierobežotu atbildību “JŪNIJA APTIEKA”</t>
  </si>
  <si>
    <t>Sabiedrības ar ierobežotu atbildību “LIONETS”</t>
  </si>
  <si>
    <t>Sabiedrības ar ierobežotu atbildību “Rīgas 1.slimnīca”</t>
  </si>
  <si>
    <t>Sabiedrības ar ierobežotu atbildību “VS un KO”</t>
  </si>
  <si>
    <t>SIA "Baltacon"</t>
  </si>
  <si>
    <t>SIA “FARM MELISA”</t>
  </si>
  <si>
    <t>SIA "LEGE ARTIS"</t>
  </si>
  <si>
    <t>SIA “PANPHARMACY”</t>
  </si>
  <si>
    <t>SIA ražošanas komercfirma “OLLA M”</t>
  </si>
  <si>
    <t>SIA “VALVES Aptieka”</t>
  </si>
  <si>
    <t>SIA “VESELĪBA PLUSS”</t>
  </si>
  <si>
    <t>Valsts sabiedrība ar ierobežotu atbildību “Bērnu klīniskā universitātes slimnīca"</t>
  </si>
  <si>
    <t>Valsts sabiedrības ar ierobežotu atbildību "Rīgas psihiatrijas un narkoloģijas centrs" slēgta tipa aptieka</t>
  </si>
  <si>
    <t>Valsts sabiedrība ar ierobežotu atbildību “Paula Stradiņa klīniskā universitātes slimnīca”</t>
  </si>
  <si>
    <t>Valsts sabiedrības ar ierobežotu atbildību “Traumatoloģijas un ortopēdijas slimnīca”</t>
  </si>
  <si>
    <t>Sabiedrība ar ierobežotu atbildību “NAMEDA L”</t>
  </si>
  <si>
    <t>SIA “IVINA”</t>
  </si>
  <si>
    <t>KADIĶOGA, SIA</t>
  </si>
  <si>
    <t>Sabiedrība ar ierobežotu atbildību “LIEPA UN GAILĪTE”</t>
  </si>
  <si>
    <t>Sabiedrība ar ierobežotu atbildību "Balvu un Gulbenes slimnīcu apvienība"</t>
  </si>
  <si>
    <t>Sabiedrība ar ierobežotu atbildību “Zeltkalnes aptieka”</t>
  </si>
  <si>
    <t>SIA “ZĀLES”</t>
  </si>
  <si>
    <t>Sabiedrība ar ierobežotu atbildību "CĒSU KLĪNIKA"</t>
  </si>
  <si>
    <t>Sabiedrība ar ierobežotu atbildību “DAGDAS APTIEKA"</t>
  </si>
  <si>
    <t>SIA “Dobeles un apkārtnes slimnīca”</t>
  </si>
  <si>
    <t>Sabiedrība ar ierobežotu atbildību "VESELĪBAS APTIEKA"</t>
  </si>
  <si>
    <t>Sabiedrība ar ierobežotu atbildību “BEBRA SERVISS”</t>
  </si>
  <si>
    <t>Sabiedrība ar ierobežotu atbildību “ILŪKSTES APTIEKA”</t>
  </si>
  <si>
    <t>SIA "AptiekaL"</t>
  </si>
  <si>
    <t>SIA “APTIEKA ELEJA”</t>
  </si>
  <si>
    <t>Sabiedrība ar ierobežotu atbildību “LAMINARIA”</t>
  </si>
  <si>
    <t>IK "Velgas Aptieka"</t>
  </si>
  <si>
    <t>IK “STAĻĢENES APTIEKA”</t>
  </si>
  <si>
    <t>Sabiedrība ar ierobežotu atbildību "Arālija"</t>
  </si>
  <si>
    <t>Sabiedrība ar ierobežotu atbildību “Rubenes aptieka”</t>
  </si>
  <si>
    <t>Sabiedrība ar ierobežotu atbildību “VECĀ APTIEKA KANDAVĀ”</t>
  </si>
  <si>
    <t>SIA “SALIX”</t>
  </si>
  <si>
    <t>SIA “BUDENA”</t>
  </si>
  <si>
    <t>Sabiedrība ar ierobežotu atbildību “Krāslavas aptieka”</t>
  </si>
  <si>
    <t>SIA "LAVANDULA"</t>
  </si>
  <si>
    <t>SIA “VIDRIŽU DOKTORĀTS”</t>
  </si>
  <si>
    <t>Sabiedrība ar ierobežotu atbildību “PIRTS APTIEKA"</t>
  </si>
  <si>
    <t>Individuālais komersants “ŠŪMANE UN KO”</t>
  </si>
  <si>
    <t>Sabiedrība ar ierobežotu atbildību “Ludzas medicīnas centrs"</t>
  </si>
  <si>
    <t>Sabiedrība ar ierobežotu atbildību “CERTRĀRIJA”</t>
  </si>
  <si>
    <t>Sabiedrība ar ierobežotu atbildību “VIAFARMA”</t>
  </si>
  <si>
    <t>Sabiedrības ar ierobežotu atbildību “GOBA-FARM” aptieka</t>
  </si>
  <si>
    <t>SIA "MURJĀNIS"</t>
  </si>
  <si>
    <t>Sabiedrība ar ierobežotu atbildību "Aptieka Figaro"</t>
  </si>
  <si>
    <t>SIA "Elixir"</t>
  </si>
  <si>
    <t>Sabiedrība ar ierobežotu atbildību “NAUKŠĒNU APTIEKA”</t>
  </si>
  <si>
    <t>SIA “SILVINE”</t>
  </si>
  <si>
    <t>IK “Taurupes aptieka”</t>
  </si>
  <si>
    <t>Sabiedrības ar ierobežotu atbildību “OGRES RAJONA SLIMNĪCA”</t>
  </si>
  <si>
    <t>Sabiedrība ar ierobežotu atbildību “SUNTAŽU APTIEKA”</t>
  </si>
  <si>
    <t>Sabiedrība ar ierobežotu atbildību “ASJ”</t>
  </si>
  <si>
    <t>SIA "Ozolnieku aptieka"</t>
  </si>
  <si>
    <t>Sabiedrība ar ierobežotu atbildību “LESKO N”</t>
  </si>
  <si>
    <t>Sabiedrība ar ierobežotu atbildību “NAIRAS”</t>
  </si>
  <si>
    <t>Sabiedrības ar ierobežotu atbildību “ELDA 1”</t>
  </si>
  <si>
    <t>Sabiedrība ar ierobežotu atbildību “JAUNAIS JUMIS”</t>
  </si>
  <si>
    <t>Sabiedrība ar ierobežotu atbildību “AINAŽU APTIEKA”</t>
  </si>
  <si>
    <t>M.Liepiņas ārstniecisko pakalpojumu uzņēmums “LIEP” SIA</t>
  </si>
  <si>
    <t>SIA "MEDUS APTIEKA"</t>
  </si>
  <si>
    <t>Sabiedrība ar ierobežotu atbildību “EZERES APTIEKA</t>
  </si>
  <si>
    <t>Sabiedrība ar ierobežotu atbildību “SAULKRASTU APTIEKA R.B.”</t>
  </si>
  <si>
    <t>Sabiedrība ar ierobežotu atbildību “SANUS AG”</t>
  </si>
  <si>
    <t>Sabiedrība ar ierobežotu atbildību “INTA”</t>
  </si>
  <si>
    <t>Sabiedrība ar ierobežotu atbildību "LAUKU APTIEKA"</t>
  </si>
  <si>
    <t>Individuālais komersants “GUNDA E”</t>
  </si>
  <si>
    <t>Valsts sabiedrības ar ierobežotu atbildību “Strenču psihoneiroloģiskā slimnīca“</t>
  </si>
  <si>
    <t>SIA "LuRaVe"</t>
  </si>
  <si>
    <t>Sabiedrība ar ierobežotu atbildību “TUMES APTIEKA”</t>
  </si>
  <si>
    <t>SIA “APTIEKA VALKA”</t>
  </si>
  <si>
    <t>Sabiedrība ar ierobežotu atbildību “ALIANSE-2M”</t>
  </si>
  <si>
    <t>“VECPIEBALGAS APTIEKA” SIA</t>
  </si>
  <si>
    <t>Sabiedrība ar ierobežotu atbildību “MĀRSILS”</t>
  </si>
  <si>
    <t>Sabiedrība ar ierobežotu atbildību “IKA RS”</t>
  </si>
  <si>
    <t>Sabiedrība ar ierobežotu atbildību “ZILUPES APTIEKA UN KO”</t>
  </si>
  <si>
    <t>Sabiedrība ar ierobežotu atbildību “Daugavpils reģionālā slimnīca”</t>
  </si>
  <si>
    <t>Sabiedrība ar ierobežotu atbildību “Aptieka “Cassia”"</t>
  </si>
  <si>
    <t>Sabiedrība ar ierobežotu atbildību “APTIEKA “DZIEDNIEKS”"</t>
  </si>
  <si>
    <t>Sabiedrība ar ierobežotu atbildību “ĀLANTE DN”</t>
  </si>
  <si>
    <t>Sabiedrības ar ierobežotu atbildību “ASJ”</t>
  </si>
  <si>
    <t>SIA "PILNIBA FARMA"</t>
  </si>
  <si>
    <t>Valsts sabiedrība ar ierobežotu atbildību “Daugavpils psihoneiroloģiskā slimnīca”</t>
  </si>
  <si>
    <t>Sabiedrība ar ierobežotu atbildību “JUNOSO”</t>
  </si>
  <si>
    <t>Sabiedrība ar ierobežotu atbildību “NOTA BENE”</t>
  </si>
  <si>
    <t>SIA “JELGAVAS LIELĀ APTIEKA”</t>
  </si>
  <si>
    <t>SIA “Jelgavas pilsētas slimnīca”</t>
  </si>
  <si>
    <t>Valsts sabiedrība ar ierobežotu atbildību “Slimnīca “Ģintermuiža”"</t>
  </si>
  <si>
    <t>Sabiedrība ar ierobežotu atbildību “Jēkabpils reģionālā slimnīca”</t>
  </si>
  <si>
    <t>Sabiedrība ar ierobežotu atbildību “Jēkabpils Vecpilsētas aptieka”</t>
  </si>
  <si>
    <t>Sabiedrība ar ierobežotu atbildību “VERIGO”</t>
  </si>
  <si>
    <t>Sabiedrības ar ierobežotu atbildību “Jūrmalas slimnīca”</t>
  </si>
  <si>
    <t>Valsts sabiedrība ar ierobežotu atbildību “Nacionālais rehabilitācijas centrs “VAIVARI”"</t>
  </si>
  <si>
    <t>Sabiedrība ar ierobežotu atbildību "Lunafarm"</t>
  </si>
  <si>
    <t>Sabiedrības ar ierobežotu atbildību "LIEPĀJAS REĢIONĀLĀ SLIMNĪCA"</t>
  </si>
  <si>
    <t>SIA “LAMINĀRIJA”</t>
  </si>
  <si>
    <t>SIA "VIRŠU APTIEKA”</t>
  </si>
  <si>
    <t>Sabiedrība ar ierobežotu atbildību “RĒZEKNES SLIMNĪCA”</t>
  </si>
  <si>
    <t>Sabiedrība ar ierobežotu atbildību “RAES”</t>
  </si>
  <si>
    <t>Sabiedrība ar ierobežotu atbildību “LANA”</t>
  </si>
  <si>
    <t>Vitafarm, Sabiedrība ar ierobežotu atbildību</t>
  </si>
  <si>
    <t>SIA “REOSS”</t>
  </si>
  <si>
    <t>Sabiedrība ar ierobežotu atbildību “Vidzemes slimnīca”</t>
  </si>
  <si>
    <t>SIA “GEMMA L”</t>
  </si>
  <si>
    <t>Sabiedrība ar ierobežotu atbildību “FITAS”</t>
  </si>
  <si>
    <t>SIA "Ziemeļkurzemes reģionālā slimnīca"</t>
  </si>
  <si>
    <t>APTIEKAS_IPASNIEKS bez RegNum</t>
  </si>
  <si>
    <t>RegNum</t>
  </si>
  <si>
    <t>lietotāja atzīme vai piekrīt publiskoš.:</t>
  </si>
  <si>
    <t>Lic nr ar vers</t>
  </si>
  <si>
    <t>Lic nr. bez burt</t>
  </si>
  <si>
    <t>Jā, piekrītu</t>
  </si>
  <si>
    <t>Nē, nepiekrītu</t>
  </si>
  <si>
    <t>1.4.</t>
  </si>
  <si>
    <t>1.6.</t>
  </si>
  <si>
    <t>Aptiekas vadītājs:</t>
  </si>
  <si>
    <t>Komersants vai saimnieciskās darbības veicējs:</t>
  </si>
  <si>
    <t>ciparu skaits (pirmā necipara pozīcija) (CSE):</t>
  </si>
  <si>
    <t>VALSTS STATISTIKAS PĀRSKATS</t>
  </si>
  <si>
    <t>2019.gada janvārī Latvijā bija licencētas 809 vispārēja un slēgta tipa aptiekas</t>
  </si>
  <si>
    <t>Apkopotas 785 vispārēja tipa un 30 slēgta tipa aptieku atskaites</t>
  </si>
  <si>
    <t>16. pielikums
Ministru kabineta
2018. gada 27. novembra
noteikumiem Nr. 720</t>
  </si>
  <si>
    <t xml:space="preserve">līdz 1. februārim </t>
  </si>
  <si>
    <t>(vieta,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</si>
</sst>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0"/>
    <numFmt numFmtId="165" formatCode=";;;"/>
    <numFmt numFmtId="166" formatCode="#,##0_ ;\-#,##0\ "/>
  </numFmts>
  <fonts count="25"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vertAlign val="superscript"/>
      <sz val="11"/>
      <color theme="1"/>
      <name val="Times New Roman"/>
      <family val="1"/>
      <charset val="186"/>
    </font>
    <font>
      <b/>
      <sz val="14"/>
      <color theme="1"/>
      <name val="Times New Roman"/>
      <family val="1"/>
      <charset val="186"/>
    </font>
    <font>
      <sz val="10"/>
      <color theme="1"/>
      <name val="Times New Roman"/>
      <family val="1"/>
      <charset val="186"/>
    </font>
    <font>
      <sz val="14"/>
      <color theme="1"/>
      <name val="Times New Roman"/>
      <family val="1"/>
      <charset val="186"/>
    </font>
    <font>
      <sz val="14"/>
      <color theme="0" tint="-0.34998626667073579"/>
      <name val="Times New Roman"/>
      <family val="1"/>
      <charset val="186"/>
    </font>
    <font>
      <sz val="12"/>
      <name val="Times New Roman"/>
      <family val="1"/>
      <charset val="186"/>
    </font>
    <font>
      <b/>
      <sz val="9"/>
      <color indexed="81"/>
      <name val="Tahoma"/>
      <family val="2"/>
      <charset val="186"/>
    </font>
    <font>
      <sz val="9"/>
      <color indexed="81"/>
      <name val="Tahoma"/>
      <family val="2"/>
      <charset val="186"/>
    </font>
    <font>
      <sz val="10"/>
      <color theme="1"/>
      <name val="Arial"/>
      <family val="2"/>
      <charset val="186"/>
    </font>
    <font>
      <sz val="11"/>
      <color rgb="FF92D050"/>
      <name val="Times New Roman"/>
      <family val="1"/>
      <charset val="186"/>
    </font>
    <font>
      <sz val="11"/>
      <color theme="0" tint="-0.34998626667073579"/>
      <name val="Times New Roman"/>
      <family val="1"/>
      <charset val="186"/>
    </font>
    <font>
      <sz val="11"/>
      <color rgb="FFC00000"/>
      <name val="Times New Roman"/>
      <family val="1"/>
      <charset val="186"/>
    </font>
    <font>
      <sz val="11"/>
      <name val="Times New Roman"/>
      <family val="1"/>
      <charset val="186"/>
    </font>
    <font>
      <sz val="11"/>
      <color theme="1"/>
      <name val="Calibri"/>
      <family val="2"/>
      <scheme val="minor"/>
    </font>
    <font>
      <b/>
      <sz val="11"/>
      <color theme="1"/>
      <name val="Times New Roman"/>
      <family val="1"/>
    </font>
    <font>
      <b/>
      <sz val="12"/>
      <name val="Times New Roman"/>
      <family val="1"/>
      <charset val="186"/>
    </font>
    <font>
      <sz val="14"/>
      <name val="Times New Roman"/>
      <family val="1"/>
      <charset val="186"/>
    </font>
    <font>
      <sz val="14"/>
      <color rgb="FF92D050"/>
      <name val="Times New Roman"/>
      <family val="1"/>
      <charset val="186"/>
    </font>
    <font>
      <sz val="10"/>
      <name val="Arial"/>
      <family val="2"/>
      <charset val="186"/>
    </font>
  </fonts>
  <fills count="9">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bgColor indexed="64"/>
      </patternFill>
    </fill>
    <fill>
      <patternFill patternType="solid">
        <fgColor theme="9" tint="0.59999389629810485"/>
        <bgColor indexed="64"/>
      </patternFill>
    </fill>
  </fills>
  <borders count="9">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s>
  <cellStyleXfs count="3">
    <xf numFmtId="0" fontId="0" fillId="0" borderId="0"/>
    <xf numFmtId="43" fontId="19" fillId="0" borderId="0" applyFont="0" applyFill="0" applyBorder="0" applyAlignment="0" applyProtection="0"/>
    <xf numFmtId="0" fontId="24" fillId="0" borderId="0"/>
  </cellStyleXfs>
  <cellXfs count="63">
    <xf numFmtId="0" fontId="0" fillId="0" borderId="0" xfId="0"/>
    <xf numFmtId="0" fontId="2" fillId="0" borderId="0" xfId="0" applyFont="1" applyAlignment="1">
      <alignment vertical="center"/>
    </xf>
    <xf numFmtId="0" fontId="0" fillId="2" borderId="0" xfId="0" applyFill="1"/>
    <xf numFmtId="0" fontId="10" fillId="0" borderId="0" xfId="0" applyFont="1"/>
    <xf numFmtId="0" fontId="10" fillId="0" borderId="0" xfId="0" applyFont="1" applyAlignment="1">
      <alignment horizontal="right"/>
    </xf>
    <xf numFmtId="0" fontId="0" fillId="3" borderId="0" xfId="0" applyNumberFormat="1" applyFill="1"/>
    <xf numFmtId="0" fontId="0" fillId="4" borderId="0" xfId="0" applyFill="1"/>
    <xf numFmtId="0" fontId="0" fillId="5" borderId="0" xfId="0" applyFill="1"/>
    <xf numFmtId="0" fontId="14" fillId="0" borderId="1" xfId="0" applyFont="1" applyFill="1" applyBorder="1"/>
    <xf numFmtId="0" fontId="0" fillId="7" borderId="0" xfId="0" applyFill="1"/>
    <xf numFmtId="0" fontId="14" fillId="0" borderId="2" xfId="0" applyFont="1" applyFill="1" applyBorder="1"/>
    <xf numFmtId="0" fontId="1" fillId="2" borderId="0" xfId="0" applyFont="1" applyFill="1"/>
    <xf numFmtId="0" fontId="1" fillId="2" borderId="0" xfId="0" applyFont="1" applyFill="1" applyAlignment="1">
      <alignment horizontal="right"/>
    </xf>
    <xf numFmtId="0" fontId="4" fillId="2" borderId="0" xfId="0" applyFont="1" applyFill="1"/>
    <xf numFmtId="0" fontId="4" fillId="2" borderId="0" xfId="0" applyFont="1" applyFill="1" applyAlignment="1">
      <alignment vertical="center"/>
    </xf>
    <xf numFmtId="0" fontId="1" fillId="2" borderId="0" xfId="0" applyFont="1" applyFill="1" applyAlignment="1">
      <alignment vertical="top"/>
    </xf>
    <xf numFmtId="0" fontId="11" fillId="2" borderId="0" xfId="0" applyFont="1" applyFill="1"/>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xf numFmtId="0" fontId="2" fillId="0" borderId="0" xfId="0" applyFont="1"/>
    <xf numFmtId="0" fontId="16" fillId="0" borderId="0" xfId="0" applyFont="1"/>
    <xf numFmtId="0" fontId="16" fillId="0" borderId="0" xfId="0" applyFont="1" applyAlignment="1">
      <alignment horizontal="right"/>
    </xf>
    <xf numFmtId="0" fontId="2" fillId="8"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4" fillId="0" borderId="3" xfId="0" applyFont="1" applyFill="1" applyBorder="1"/>
    <xf numFmtId="0" fontId="15" fillId="0" borderId="0" xfId="0" applyFont="1"/>
    <xf numFmtId="49" fontId="0" fillId="0" borderId="0" xfId="0" applyNumberFormat="1"/>
    <xf numFmtId="0" fontId="17" fillId="0" borderId="0" xfId="0" applyFont="1"/>
    <xf numFmtId="164" fontId="0" fillId="0" borderId="0" xfId="0" applyNumberFormat="1"/>
    <xf numFmtId="164" fontId="0" fillId="6" borderId="0" xfId="0" applyNumberFormat="1" applyFill="1"/>
    <xf numFmtId="0" fontId="2" fillId="2" borderId="4" xfId="0" applyFont="1" applyFill="1" applyBorder="1" applyAlignment="1">
      <alignment horizontal="left" vertical="center" indent="1"/>
    </xf>
    <xf numFmtId="0" fontId="18" fillId="2" borderId="4" xfId="0" applyFont="1" applyFill="1" applyBorder="1" applyAlignment="1">
      <alignment horizontal="left" vertical="center" indent="1"/>
    </xf>
    <xf numFmtId="0" fontId="20" fillId="2" borderId="4" xfId="0" applyFont="1" applyFill="1" applyBorder="1" applyAlignment="1">
      <alignment horizontal="center" vertical="center" wrapText="1"/>
    </xf>
    <xf numFmtId="49" fontId="2" fillId="0" borderId="0" xfId="0" applyNumberFormat="1" applyFont="1"/>
    <xf numFmtId="165" fontId="15" fillId="2" borderId="0" xfId="0" applyNumberFormat="1" applyFont="1" applyFill="1" applyAlignment="1">
      <alignment horizontal="right"/>
    </xf>
    <xf numFmtId="0" fontId="21" fillId="0" borderId="5" xfId="0" applyNumberFormat="1" applyFont="1" applyFill="1" applyBorder="1" applyAlignment="1" applyProtection="1">
      <alignment horizontal="center" vertical="center"/>
      <protection locked="0" hidden="1"/>
    </xf>
    <xf numFmtId="165" fontId="2" fillId="2" borderId="0" xfId="0" applyNumberFormat="1" applyFont="1" applyFill="1"/>
    <xf numFmtId="14" fontId="11" fillId="0" borderId="5" xfId="0" applyNumberFormat="1" applyFont="1" applyFill="1" applyBorder="1" applyAlignment="1" applyProtection="1">
      <alignment horizontal="right"/>
      <protection locked="0" hidden="1"/>
    </xf>
    <xf numFmtId="0" fontId="9" fillId="2" borderId="0" xfId="0" applyFont="1" applyFill="1"/>
    <xf numFmtId="166" fontId="2" fillId="2" borderId="4" xfId="1" applyNumberFormat="1" applyFont="1" applyFill="1" applyBorder="1" applyAlignment="1" applyProtection="1">
      <alignment horizontal="right" vertical="center" wrapText="1"/>
      <protection hidden="1"/>
    </xf>
    <xf numFmtId="166" fontId="2" fillId="0" borderId="4" xfId="1" applyNumberFormat="1" applyFont="1" applyFill="1" applyBorder="1" applyAlignment="1" applyProtection="1">
      <alignment horizontal="right" vertical="center" wrapText="1"/>
      <protection locked="0" hidden="1"/>
    </xf>
    <xf numFmtId="3" fontId="2" fillId="2" borderId="4" xfId="1" applyNumberFormat="1" applyFont="1" applyFill="1" applyBorder="1" applyAlignment="1" applyProtection="1">
      <alignment horizontal="right" vertical="center" wrapText="1"/>
      <protection hidden="1"/>
    </xf>
    <xf numFmtId="0" fontId="22" fillId="0" borderId="5" xfId="0" applyFont="1" applyFill="1" applyBorder="1" applyAlignment="1" applyProtection="1">
      <alignment horizontal="left"/>
      <protection locked="0" hidden="1"/>
    </xf>
    <xf numFmtId="0" fontId="23" fillId="0" borderId="5" xfId="0" applyFont="1" applyFill="1" applyBorder="1" applyAlignment="1" applyProtection="1">
      <alignment horizontal="left"/>
      <protection locked="0" hidden="1"/>
    </xf>
    <xf numFmtId="0" fontId="8" fillId="2" borderId="0" xfId="0" applyFont="1" applyFill="1" applyBorder="1" applyAlignment="1">
      <alignment horizontal="center"/>
    </xf>
    <xf numFmtId="0" fontId="9" fillId="0" borderId="5" xfId="0" applyFont="1" applyFill="1" applyBorder="1" applyAlignment="1" applyProtection="1">
      <alignment horizontal="left"/>
      <protection locked="0" hidden="1"/>
    </xf>
    <xf numFmtId="0" fontId="2" fillId="2" borderId="0" xfId="0" applyFont="1" applyFill="1" applyAlignment="1">
      <alignment horizontal="left" vertical="center" wrapText="1"/>
    </xf>
    <xf numFmtId="0" fontId="5" fillId="2" borderId="4" xfId="0" applyFont="1" applyFill="1" applyBorder="1" applyAlignment="1">
      <alignment horizontal="left" vertical="center" wrapText="1"/>
    </xf>
    <xf numFmtId="0" fontId="2" fillId="2" borderId="4" xfId="0" applyFont="1" applyFill="1" applyBorder="1" applyAlignment="1">
      <alignment horizontal="left" vertical="center" wrapText="1" indent="2"/>
    </xf>
    <xf numFmtId="0" fontId="2" fillId="8"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0" borderId="4" xfId="0" applyFont="1" applyFill="1" applyBorder="1" applyAlignment="1" applyProtection="1">
      <alignment horizontal="left" vertical="center" wrapText="1" indent="1"/>
      <protection locked="0" hidden="1"/>
    </xf>
    <xf numFmtId="0" fontId="18" fillId="0" borderId="6" xfId="0" applyFont="1" applyBorder="1" applyAlignment="1" applyProtection="1">
      <alignment horizontal="left" vertical="center"/>
      <protection locked="0" hidden="1"/>
    </xf>
    <xf numFmtId="0" fontId="18" fillId="0" borderId="7" xfId="0" applyFont="1" applyBorder="1" applyAlignment="1" applyProtection="1">
      <alignment horizontal="left" vertical="center"/>
      <protection locked="0" hidden="1"/>
    </xf>
    <xf numFmtId="0" fontId="18" fillId="0" borderId="8" xfId="0" applyFont="1" applyBorder="1" applyAlignment="1" applyProtection="1">
      <alignment horizontal="left" vertical="center"/>
      <protection locked="0" hidden="1"/>
    </xf>
    <xf numFmtId="0" fontId="1" fillId="2" borderId="0" xfId="0" applyNumberFormat="1" applyFont="1" applyFill="1" applyAlignment="1">
      <alignment horizontal="right" wrapText="1"/>
    </xf>
    <xf numFmtId="0" fontId="7" fillId="2" borderId="0" xfId="0" applyFont="1" applyFill="1" applyAlignment="1">
      <alignment horizontal="center"/>
    </xf>
    <xf numFmtId="0" fontId="9" fillId="0" borderId="4" xfId="0" applyFont="1" applyFill="1" applyBorder="1" applyAlignment="1" applyProtection="1">
      <alignment horizontal="left" vertical="center" wrapText="1" indent="1"/>
      <protection locked="0" hidden="1"/>
    </xf>
    <xf numFmtId="0" fontId="2" fillId="2" borderId="0" xfId="0" applyFont="1" applyFill="1" applyAlignment="1">
      <alignment horizontal="center"/>
    </xf>
    <xf numFmtId="0" fontId="18" fillId="0" borderId="4" xfId="0" applyFont="1" applyFill="1" applyBorder="1" applyAlignment="1" applyProtection="1">
      <alignment vertical="center" wrapText="1"/>
      <protection locked="0" hidden="1"/>
    </xf>
    <xf numFmtId="0" fontId="2" fillId="0" borderId="4" xfId="0" applyFont="1" applyFill="1" applyBorder="1" applyAlignment="1" applyProtection="1">
      <alignment vertical="center" wrapText="1"/>
      <protection locked="0" hidden="1"/>
    </xf>
  </cellXfs>
  <cellStyles count="3">
    <cellStyle name="Comma" xfId="1" builtinId="3"/>
    <cellStyle name="Normal" xfId="0" builtinId="0"/>
    <cellStyle name="Normal 2" xfId="2"/>
  </cellStyles>
  <dxfs count="22">
    <dxf>
      <font>
        <b val="0"/>
        <i val="0"/>
        <strike val="0"/>
        <condense val="0"/>
        <extend val="0"/>
        <outline val="0"/>
        <shadow val="0"/>
        <u val="none"/>
        <vertAlign val="baseline"/>
        <sz val="10"/>
        <color theme="1"/>
        <name val="Arial"/>
        <scheme val="none"/>
      </font>
      <numFmt numFmtId="164" formatCode="000"/>
      <fill>
        <patternFill patternType="none">
          <fgColor indexed="64"/>
          <bgColor indexed="65"/>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dxf>
    <dxf>
      <font>
        <color rgb="FFC00000"/>
      </font>
    </dxf>
    <dxf>
      <font>
        <b/>
        <i val="0"/>
      </font>
    </dxf>
    <dxf>
      <font>
        <color rgb="FF00B050"/>
      </font>
    </dxf>
    <dxf>
      <font>
        <b/>
        <i val="0"/>
      </font>
    </dxf>
    <dxf>
      <numFmt numFmtId="165" formatCode=";;;"/>
    </dxf>
    <dxf>
      <font>
        <color rgb="FFC00000"/>
      </font>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tables/table1.xml><?xml version="1.0" encoding="utf-8"?>
<table xmlns="http://schemas.openxmlformats.org/spreadsheetml/2006/main" id="1" name="Table1" displayName="Table1" ref="E3:R884" totalsRowShown="0" dataDxfId="15" tableBorderDxfId="14">
  <autoFilter ref="E3:R884"/>
  <sortState ref="E4:R884">
    <sortCondition descending="1" ref="R3:R884"/>
  </sortState>
  <tableColumns count="14">
    <tableColumn id="1" name="LICENCES_NR" dataDxfId="13"/>
    <tableColumn id="2" name="APTIEKAS_IPASNIEKS" dataDxfId="12"/>
    <tableColumn id="3" name="APTIEKAS_IPASNIEKS bez RegNum" dataDxfId="11"/>
    <tableColumn id="4" name="RegNum" dataDxfId="10"/>
    <tableColumn id="5" name="APTIEKA" dataDxfId="9"/>
    <tableColumn id="6" name="JURID_ADRESE" dataDxfId="8"/>
    <tableColumn id="7" name="APTIEKAS_VADITAJS" dataDxfId="7"/>
    <tableColumn id="8" name="APTIEKAS_ADRESE" dataDxfId="6"/>
    <tableColumn id="9" name="IP_TELEFONS" dataDxfId="5"/>
    <tableColumn id="10" name="IP_FAX" dataDxfId="4"/>
    <tableColumn id="11" name="IP_WEB" dataDxfId="3"/>
    <tableColumn id="12" name="IP_EPASTS" dataDxfId="2"/>
    <tableColumn id="13" name="Lic nr ar vers" dataDxfId="1"/>
    <tableColumn id="14" name="Lic nr. bez burt"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W888"/>
  <sheetViews>
    <sheetView showGridLines="0" showRowColHeaders="0" tabSelected="1" topLeftCell="A25" zoomScaleNormal="100" workbookViewId="0">
      <selection activeCell="G10" sqref="G10"/>
    </sheetView>
  </sheetViews>
  <sheetFormatPr defaultColWidth="0" defaultRowHeight="15" zeroHeight="1" x14ac:dyDescent="0.25"/>
  <cols>
    <col min="1" max="1" width="2.28515625" style="20" customWidth="1"/>
    <col min="2" max="2" width="7.140625" style="20" customWidth="1"/>
    <col min="3" max="3" width="10.5703125" style="20" customWidth="1"/>
    <col min="4" max="4" width="6.5703125" style="20" customWidth="1"/>
    <col min="5" max="5" width="25.85546875" style="20" customWidth="1"/>
    <col min="6" max="6" width="11.7109375" style="20" customWidth="1"/>
    <col min="7" max="9" width="22.28515625" style="20" customWidth="1"/>
    <col min="10" max="10" width="2.28515625" style="20" customWidth="1"/>
    <col min="11" max="15" width="9.140625" style="20" hidden="1" customWidth="1"/>
    <col min="16" max="16" width="13.42578125" style="20" hidden="1" customWidth="1"/>
    <col min="17" max="16384" width="9.140625" style="20" hidden="1"/>
  </cols>
  <sheetData>
    <row r="1" spans="1:23" ht="82.5" customHeight="1" x14ac:dyDescent="0.25">
      <c r="A1" s="19"/>
      <c r="B1" s="19"/>
      <c r="C1" s="19"/>
      <c r="D1" s="19"/>
      <c r="E1" s="19"/>
      <c r="F1" s="19"/>
      <c r="G1" s="19"/>
      <c r="H1" s="57" t="s">
        <v>4600</v>
      </c>
      <c r="I1" s="57"/>
      <c r="J1" s="19"/>
    </row>
    <row r="2" spans="1:23" x14ac:dyDescent="0.25">
      <c r="A2" s="19"/>
      <c r="B2" s="60" t="s">
        <v>4597</v>
      </c>
      <c r="C2" s="60"/>
      <c r="D2" s="60"/>
      <c r="E2" s="60"/>
      <c r="F2" s="60"/>
      <c r="G2" s="60"/>
      <c r="H2" s="60"/>
      <c r="I2" s="60"/>
      <c r="J2" s="19"/>
    </row>
    <row r="3" spans="1:23" ht="18.75" x14ac:dyDescent="0.3">
      <c r="A3" s="19"/>
      <c r="B3" s="58" t="s">
        <v>29</v>
      </c>
      <c r="C3" s="58"/>
      <c r="D3" s="58"/>
      <c r="E3" s="58"/>
      <c r="F3" s="58"/>
      <c r="G3" s="58"/>
      <c r="H3" s="58"/>
      <c r="I3" s="58"/>
      <c r="J3" s="19"/>
    </row>
    <row r="4" spans="1:23" x14ac:dyDescent="0.25">
      <c r="A4" s="19"/>
      <c r="B4" s="19"/>
      <c r="C4" s="19"/>
      <c r="D4" s="19"/>
      <c r="E4" s="19"/>
      <c r="F4" s="19"/>
      <c r="G4" s="19"/>
      <c r="H4" s="19"/>
      <c r="I4" s="19"/>
      <c r="J4" s="19"/>
    </row>
    <row r="5" spans="1:23" ht="15.75" x14ac:dyDescent="0.25">
      <c r="A5" s="19"/>
      <c r="B5" s="11" t="s">
        <v>27</v>
      </c>
      <c r="C5" s="11"/>
      <c r="D5" s="11"/>
      <c r="E5" s="19"/>
      <c r="F5" s="19"/>
      <c r="G5" s="19"/>
      <c r="H5" s="19"/>
      <c r="I5" s="12" t="s">
        <v>28</v>
      </c>
      <c r="J5" s="19"/>
    </row>
    <row r="6" spans="1:23" ht="15.75" x14ac:dyDescent="0.25">
      <c r="A6" s="19"/>
      <c r="B6" s="13" t="s">
        <v>4601</v>
      </c>
      <c r="C6" s="13"/>
      <c r="D6" s="13"/>
      <c r="E6" s="19"/>
      <c r="F6" s="19"/>
      <c r="G6" s="19"/>
      <c r="H6" s="19"/>
      <c r="I6" s="19"/>
      <c r="J6" s="19"/>
    </row>
    <row r="7" spans="1:23" x14ac:dyDescent="0.25">
      <c r="A7" s="19"/>
      <c r="B7" s="19"/>
      <c r="C7" s="19"/>
      <c r="D7" s="19"/>
      <c r="E7" s="19"/>
      <c r="F7" s="19"/>
      <c r="G7" s="19"/>
      <c r="H7" s="19"/>
      <c r="I7" s="19"/>
      <c r="J7" s="19"/>
    </row>
    <row r="8" spans="1:23" ht="15.75" x14ac:dyDescent="0.25">
      <c r="A8" s="19"/>
      <c r="B8" s="14" t="s">
        <v>40</v>
      </c>
      <c r="C8" s="14"/>
      <c r="D8" s="36">
        <v>2018</v>
      </c>
      <c r="E8" s="14" t="s">
        <v>41</v>
      </c>
      <c r="F8" s="19"/>
      <c r="G8" s="19"/>
      <c r="H8" s="19"/>
      <c r="I8" s="19"/>
      <c r="J8" s="19"/>
      <c r="W8" s="34"/>
    </row>
    <row r="9" spans="1:23" x14ac:dyDescent="0.25">
      <c r="A9" s="19"/>
      <c r="B9" s="19"/>
      <c r="C9" s="19"/>
      <c r="D9" s="19"/>
      <c r="E9" s="19"/>
      <c r="F9" s="19"/>
      <c r="G9" s="19"/>
      <c r="H9" s="19"/>
      <c r="I9" s="19"/>
      <c r="J9" s="19"/>
      <c r="W9" s="34"/>
    </row>
    <row r="10" spans="1:23" ht="15.75" x14ac:dyDescent="0.25">
      <c r="A10" s="19"/>
      <c r="B10" s="13" t="s">
        <v>26</v>
      </c>
      <c r="C10" s="13"/>
      <c r="D10" s="13"/>
      <c r="E10" s="19"/>
      <c r="F10" s="19"/>
      <c r="G10" s="19"/>
      <c r="H10" s="19"/>
      <c r="I10" s="19"/>
      <c r="J10" s="19"/>
      <c r="W10" s="34"/>
    </row>
    <row r="11" spans="1:23" x14ac:dyDescent="0.25">
      <c r="A11" s="19"/>
      <c r="B11" s="19"/>
      <c r="C11" s="19"/>
      <c r="D11" s="19"/>
      <c r="E11" s="19"/>
      <c r="F11" s="19"/>
      <c r="G11" s="19"/>
      <c r="H11" s="19"/>
      <c r="I11" s="19"/>
      <c r="J11" s="19"/>
      <c r="W11" s="34"/>
    </row>
    <row r="12" spans="1:23" ht="33.75" customHeight="1" x14ac:dyDescent="0.25">
      <c r="A12" s="19"/>
      <c r="B12" s="31" t="s">
        <v>10</v>
      </c>
      <c r="C12" s="52" t="s">
        <v>11</v>
      </c>
      <c r="D12" s="52"/>
      <c r="E12" s="52"/>
      <c r="F12" s="59"/>
      <c r="G12" s="59"/>
      <c r="H12" s="59"/>
      <c r="I12" s="59"/>
      <c r="J12" s="19"/>
      <c r="W12" s="34"/>
    </row>
    <row r="13" spans="1:23" ht="36.75" customHeight="1" x14ac:dyDescent="0.25">
      <c r="A13" s="19"/>
      <c r="B13" s="31" t="s">
        <v>12</v>
      </c>
      <c r="C13" s="52" t="s">
        <v>13</v>
      </c>
      <c r="D13" s="52"/>
      <c r="E13" s="52"/>
      <c r="F13" s="61" t="s">
        <v>4598</v>
      </c>
      <c r="G13" s="61"/>
      <c r="H13" s="61"/>
      <c r="I13" s="61"/>
      <c r="J13" s="19"/>
      <c r="K13" s="1"/>
      <c r="W13" s="34"/>
    </row>
    <row r="14" spans="1:23" ht="36.75" customHeight="1" x14ac:dyDescent="0.25">
      <c r="A14" s="19"/>
      <c r="B14" s="31" t="s">
        <v>14</v>
      </c>
      <c r="C14" s="52" t="s">
        <v>15</v>
      </c>
      <c r="D14" s="52"/>
      <c r="E14" s="52"/>
      <c r="F14" s="53"/>
      <c r="G14" s="53"/>
      <c r="H14" s="53"/>
      <c r="I14" s="53"/>
      <c r="J14" s="19"/>
      <c r="W14" s="34"/>
    </row>
    <row r="15" spans="1:23" ht="32.25" customHeight="1" x14ac:dyDescent="0.25">
      <c r="A15" s="19"/>
      <c r="B15" s="32" t="s">
        <v>4592</v>
      </c>
      <c r="C15" s="52" t="s">
        <v>17</v>
      </c>
      <c r="D15" s="52"/>
      <c r="E15" s="52"/>
      <c r="F15" s="62" t="s">
        <v>4599</v>
      </c>
      <c r="G15" s="62"/>
      <c r="H15" s="62"/>
      <c r="I15" s="62"/>
      <c r="J15" s="19"/>
      <c r="W15" s="34"/>
    </row>
    <row r="16" spans="1:23" ht="18.75" customHeight="1" x14ac:dyDescent="0.25">
      <c r="A16" s="19"/>
      <c r="B16" s="32" t="s">
        <v>16</v>
      </c>
      <c r="C16" s="52" t="s">
        <v>19</v>
      </c>
      <c r="D16" s="52"/>
      <c r="E16" s="52"/>
      <c r="F16" s="54"/>
      <c r="G16" s="55"/>
      <c r="H16" s="55"/>
      <c r="I16" s="56"/>
      <c r="J16" s="19"/>
      <c r="K16" s="28"/>
      <c r="W16" s="34"/>
    </row>
    <row r="17" spans="1:23" ht="18.75" customHeight="1" x14ac:dyDescent="0.25">
      <c r="A17" s="19"/>
      <c r="B17" s="32" t="s">
        <v>4593</v>
      </c>
      <c r="C17" s="52" t="s">
        <v>20</v>
      </c>
      <c r="D17" s="52"/>
      <c r="E17" s="52"/>
      <c r="F17" s="53"/>
      <c r="G17" s="53"/>
      <c r="H17" s="53"/>
      <c r="I17" s="53"/>
      <c r="J17" s="19"/>
      <c r="K17" s="26"/>
      <c r="W17" s="34"/>
    </row>
    <row r="18" spans="1:23" ht="18.75" customHeight="1" x14ac:dyDescent="0.25">
      <c r="A18" s="19"/>
      <c r="B18" s="32" t="s">
        <v>18</v>
      </c>
      <c r="C18" s="52" t="s">
        <v>21</v>
      </c>
      <c r="D18" s="52"/>
      <c r="E18" s="52"/>
      <c r="F18" s="53"/>
      <c r="G18" s="53"/>
      <c r="H18" s="53"/>
      <c r="I18" s="53"/>
      <c r="J18" s="19"/>
      <c r="W18" s="34"/>
    </row>
    <row r="19" spans="1:23" x14ac:dyDescent="0.25">
      <c r="A19" s="19"/>
      <c r="B19" s="19"/>
      <c r="C19" s="19"/>
      <c r="D19" s="19"/>
      <c r="E19" s="19"/>
      <c r="F19" s="19"/>
      <c r="G19" s="19"/>
      <c r="H19" s="19"/>
      <c r="I19" s="35" t="str">
        <f ca="1">IFERROR(IF(VLOOKUP("*"&amp;Aprekini!B16&amp;"*",Table1[],13,FALSE)=0,"",VLOOKUP("*"&amp;Aprekini!B16&amp;"*",Table1[],13,FALSE)),"")</f>
        <v/>
      </c>
      <c r="J19" s="19"/>
      <c r="W19" s="34"/>
    </row>
    <row r="20" spans="1:23" x14ac:dyDescent="0.25">
      <c r="A20" s="19"/>
      <c r="B20" s="19"/>
      <c r="C20" s="19"/>
      <c r="D20" s="19"/>
      <c r="E20" s="19"/>
      <c r="F20" s="19"/>
      <c r="G20" s="19"/>
      <c r="H20" s="19"/>
      <c r="I20" s="19"/>
      <c r="J20" s="19"/>
      <c r="W20" s="34"/>
    </row>
    <row r="21" spans="1:23" ht="15.75" x14ac:dyDescent="0.25">
      <c r="A21" s="19"/>
      <c r="B21" s="13" t="s">
        <v>8</v>
      </c>
      <c r="C21" s="13"/>
      <c r="D21" s="13"/>
      <c r="E21" s="13"/>
      <c r="F21" s="19"/>
      <c r="G21" s="19"/>
      <c r="H21" s="19"/>
      <c r="I21" s="19"/>
      <c r="J21" s="19"/>
      <c r="W21" s="34"/>
    </row>
    <row r="22" spans="1:23" ht="15.75" x14ac:dyDescent="0.25">
      <c r="A22" s="19"/>
      <c r="B22" s="13" t="s">
        <v>9</v>
      </c>
      <c r="C22" s="13"/>
      <c r="D22" s="13"/>
      <c r="E22" s="13"/>
      <c r="F22" s="19"/>
      <c r="G22" s="19"/>
      <c r="H22" s="19"/>
      <c r="I22" s="19"/>
      <c r="J22" s="19"/>
      <c r="W22" s="34"/>
    </row>
    <row r="23" spans="1:23" ht="4.5" customHeight="1" x14ac:dyDescent="0.25">
      <c r="A23" s="19"/>
      <c r="B23" s="13"/>
      <c r="C23" s="13"/>
      <c r="D23" s="13"/>
      <c r="E23" s="13"/>
      <c r="F23" s="19"/>
      <c r="G23" s="19"/>
      <c r="H23" s="19"/>
      <c r="I23" s="19"/>
      <c r="J23" s="19"/>
      <c r="W23" s="34"/>
    </row>
    <row r="24" spans="1:23" ht="21.75" customHeight="1" x14ac:dyDescent="0.25">
      <c r="A24" s="19"/>
      <c r="B24" s="15" t="s">
        <v>7</v>
      </c>
      <c r="C24" s="15"/>
      <c r="D24" s="15"/>
      <c r="E24" s="11"/>
      <c r="F24" s="19"/>
      <c r="G24" s="19"/>
      <c r="H24" s="19"/>
      <c r="I24" s="19"/>
      <c r="J24" s="19"/>
      <c r="W24" s="34"/>
    </row>
    <row r="25" spans="1:23" ht="45" x14ac:dyDescent="0.25">
      <c r="A25" s="19"/>
      <c r="B25" s="50" t="s">
        <v>0</v>
      </c>
      <c r="C25" s="50"/>
      <c r="D25" s="50"/>
      <c r="E25" s="50"/>
      <c r="F25" s="23" t="s">
        <v>1</v>
      </c>
      <c r="G25" s="23" t="s">
        <v>22</v>
      </c>
      <c r="H25" s="23" t="s">
        <v>23</v>
      </c>
      <c r="I25" s="23" t="s">
        <v>24</v>
      </c>
      <c r="J25" s="19"/>
      <c r="W25" s="34"/>
    </row>
    <row r="26" spans="1:23" x14ac:dyDescent="0.25">
      <c r="A26" s="19"/>
      <c r="B26" s="51" t="s">
        <v>2</v>
      </c>
      <c r="C26" s="51"/>
      <c r="D26" s="51"/>
      <c r="E26" s="51"/>
      <c r="F26" s="24" t="s">
        <v>3</v>
      </c>
      <c r="G26" s="24">
        <v>1</v>
      </c>
      <c r="H26" s="24">
        <v>2</v>
      </c>
      <c r="I26" s="24">
        <v>3</v>
      </c>
      <c r="J26" s="19"/>
      <c r="W26" s="34"/>
    </row>
    <row r="27" spans="1:23" ht="18" customHeight="1" x14ac:dyDescent="0.25">
      <c r="A27" s="19"/>
      <c r="B27" s="48" t="s">
        <v>4</v>
      </c>
      <c r="C27" s="48"/>
      <c r="D27" s="48"/>
      <c r="E27" s="48"/>
      <c r="F27" s="33">
        <v>200</v>
      </c>
      <c r="G27" s="40">
        <f>SUM(G28:G30)</f>
        <v>449321078.09220201</v>
      </c>
      <c r="H27" s="40">
        <f>SUM(H28:H30)</f>
        <v>10004486.967899997</v>
      </c>
      <c r="I27" s="40">
        <f>SUM(I28:I30)</f>
        <v>62914626.705494784</v>
      </c>
      <c r="J27" s="19"/>
      <c r="W27" s="34"/>
    </row>
    <row r="28" spans="1:23" ht="18" customHeight="1" x14ac:dyDescent="0.25">
      <c r="A28" s="19"/>
      <c r="B28" s="49" t="s">
        <v>25</v>
      </c>
      <c r="C28" s="49"/>
      <c r="D28" s="49"/>
      <c r="E28" s="49"/>
      <c r="F28" s="24">
        <v>210</v>
      </c>
      <c r="G28" s="41">
        <v>364595184.61479861</v>
      </c>
      <c r="H28" s="41">
        <v>8583893.9265999962</v>
      </c>
      <c r="I28" s="41">
        <v>46252271.133002043</v>
      </c>
      <c r="J28" s="19"/>
      <c r="W28" s="34"/>
    </row>
    <row r="29" spans="1:23" ht="33" customHeight="1" x14ac:dyDescent="0.25">
      <c r="A29" s="19"/>
      <c r="B29" s="49" t="s">
        <v>5</v>
      </c>
      <c r="C29" s="49"/>
      <c r="D29" s="49"/>
      <c r="E29" s="49"/>
      <c r="F29" s="24">
        <v>220</v>
      </c>
      <c r="G29" s="41">
        <v>1376917.3760000004</v>
      </c>
      <c r="H29" s="41">
        <v>778065.70479999995</v>
      </c>
      <c r="I29" s="41">
        <v>271094.23160000017</v>
      </c>
      <c r="J29" s="19"/>
      <c r="W29" s="34"/>
    </row>
    <row r="30" spans="1:23" ht="18" customHeight="1" x14ac:dyDescent="0.25">
      <c r="A30" s="19"/>
      <c r="B30" s="49" t="s">
        <v>6</v>
      </c>
      <c r="C30" s="49"/>
      <c r="D30" s="49"/>
      <c r="E30" s="49"/>
      <c r="F30" s="24">
        <v>230</v>
      </c>
      <c r="G30" s="41">
        <v>83348976.1014034</v>
      </c>
      <c r="H30" s="41">
        <v>642527.33650000033</v>
      </c>
      <c r="I30" s="41">
        <v>16391261.340892741</v>
      </c>
      <c r="J30" s="19"/>
      <c r="W30" s="34"/>
    </row>
    <row r="31" spans="1:23" x14ac:dyDescent="0.25">
      <c r="A31" s="19"/>
      <c r="B31" s="19"/>
      <c r="C31" s="19"/>
      <c r="D31" s="19"/>
      <c r="E31" s="19"/>
      <c r="F31" s="19"/>
      <c r="G31" s="19"/>
      <c r="H31" s="19"/>
      <c r="I31" s="19"/>
      <c r="J31" s="19"/>
      <c r="W31" s="34"/>
    </row>
    <row r="32" spans="1:23" ht="15.75" x14ac:dyDescent="0.25">
      <c r="A32" s="19"/>
      <c r="B32" s="13" t="s">
        <v>30</v>
      </c>
      <c r="C32" s="13"/>
      <c r="D32" s="13"/>
      <c r="E32" s="19"/>
      <c r="F32" s="19"/>
      <c r="G32" s="19"/>
      <c r="H32" s="19"/>
      <c r="I32" s="19"/>
      <c r="J32" s="19"/>
      <c r="W32" s="34"/>
    </row>
    <row r="33" spans="1:23" ht="15.75" x14ac:dyDescent="0.25">
      <c r="A33" s="19"/>
      <c r="B33" s="13" t="s">
        <v>31</v>
      </c>
      <c r="C33" s="13"/>
      <c r="D33" s="13"/>
      <c r="E33" s="19"/>
      <c r="F33" s="19"/>
      <c r="G33" s="19"/>
      <c r="H33" s="19"/>
      <c r="I33" s="19"/>
      <c r="J33" s="19"/>
      <c r="W33" s="34"/>
    </row>
    <row r="34" spans="1:23" ht="4.5" customHeight="1" x14ac:dyDescent="0.25">
      <c r="A34" s="19"/>
      <c r="B34" s="19"/>
      <c r="C34" s="19"/>
      <c r="D34" s="19"/>
      <c r="E34" s="19"/>
      <c r="F34" s="19"/>
      <c r="G34" s="19"/>
      <c r="H34" s="19"/>
      <c r="I34" s="19"/>
      <c r="J34" s="19"/>
      <c r="W34" s="34"/>
    </row>
    <row r="35" spans="1:23" ht="60" customHeight="1" x14ac:dyDescent="0.25">
      <c r="A35" s="19"/>
      <c r="B35" s="50" t="s">
        <v>0</v>
      </c>
      <c r="C35" s="50"/>
      <c r="D35" s="50"/>
      <c r="E35" s="50"/>
      <c r="F35" s="23" t="s">
        <v>1</v>
      </c>
      <c r="G35" s="23" t="s">
        <v>32</v>
      </c>
      <c r="H35" s="23" t="s">
        <v>33</v>
      </c>
      <c r="I35" s="23" t="s">
        <v>24</v>
      </c>
      <c r="J35" s="19"/>
      <c r="W35" s="34"/>
    </row>
    <row r="36" spans="1:23" x14ac:dyDescent="0.25">
      <c r="A36" s="19"/>
      <c r="B36" s="51" t="s">
        <v>2</v>
      </c>
      <c r="C36" s="51"/>
      <c r="D36" s="51"/>
      <c r="E36" s="51"/>
      <c r="F36" s="24" t="s">
        <v>3</v>
      </c>
      <c r="G36" s="24">
        <v>1</v>
      </c>
      <c r="H36" s="24">
        <v>2</v>
      </c>
      <c r="I36" s="24">
        <v>3</v>
      </c>
      <c r="J36" s="19"/>
      <c r="W36" s="34"/>
    </row>
    <row r="37" spans="1:23" ht="18" customHeight="1" x14ac:dyDescent="0.25">
      <c r="A37" s="19"/>
      <c r="B37" s="48" t="s">
        <v>4</v>
      </c>
      <c r="C37" s="48"/>
      <c r="D37" s="48"/>
      <c r="E37" s="48"/>
      <c r="F37" s="33">
        <v>300</v>
      </c>
      <c r="G37" s="42">
        <f>SUM(G38:G40)</f>
        <v>127528218.66999999</v>
      </c>
      <c r="H37" s="42">
        <f t="shared" ref="H37:I37" si="0">SUM(H38:H40)</f>
        <v>836253.92999999993</v>
      </c>
      <c r="I37" s="42">
        <f t="shared" si="0"/>
        <v>12645446.550000003</v>
      </c>
      <c r="J37" s="19"/>
      <c r="W37" s="34"/>
    </row>
    <row r="38" spans="1:23" ht="18" customHeight="1" x14ac:dyDescent="0.25">
      <c r="A38" s="19"/>
      <c r="B38" s="49" t="s">
        <v>34</v>
      </c>
      <c r="C38" s="49"/>
      <c r="D38" s="49"/>
      <c r="E38" s="49"/>
      <c r="F38" s="24">
        <v>310</v>
      </c>
      <c r="G38" s="41">
        <v>68861808.639999986</v>
      </c>
      <c r="H38" s="41">
        <v>835739.16999999993</v>
      </c>
      <c r="I38" s="41">
        <v>4025712.6700000004</v>
      </c>
      <c r="J38" s="19"/>
      <c r="W38" s="34"/>
    </row>
    <row r="39" spans="1:23" ht="31.5" customHeight="1" x14ac:dyDescent="0.25">
      <c r="A39" s="19"/>
      <c r="B39" s="49" t="s">
        <v>5</v>
      </c>
      <c r="C39" s="49"/>
      <c r="D39" s="49"/>
      <c r="E39" s="49"/>
      <c r="F39" s="24">
        <v>320</v>
      </c>
      <c r="G39" s="41">
        <v>403586.11000000004</v>
      </c>
      <c r="H39" s="41"/>
      <c r="I39" s="41">
        <v>18826.13</v>
      </c>
      <c r="J39" s="19"/>
      <c r="W39" s="34"/>
    </row>
    <row r="40" spans="1:23" ht="18" customHeight="1" x14ac:dyDescent="0.25">
      <c r="A40" s="19"/>
      <c r="B40" s="49" t="s">
        <v>6</v>
      </c>
      <c r="C40" s="49"/>
      <c r="D40" s="49"/>
      <c r="E40" s="49"/>
      <c r="F40" s="24">
        <v>330</v>
      </c>
      <c r="G40" s="41">
        <v>58262823.920000002</v>
      </c>
      <c r="H40" s="41">
        <v>514.76</v>
      </c>
      <c r="I40" s="41">
        <v>8600907.7500000019</v>
      </c>
      <c r="J40" s="19"/>
      <c r="W40" s="34"/>
    </row>
    <row r="41" spans="1:23" ht="18.75" x14ac:dyDescent="0.3">
      <c r="A41" s="19"/>
      <c r="B41" s="19"/>
      <c r="C41" s="19"/>
      <c r="D41" s="19"/>
      <c r="E41" s="19"/>
      <c r="F41" s="19"/>
      <c r="G41" s="39"/>
      <c r="H41" s="39"/>
      <c r="I41" s="39"/>
      <c r="J41" s="19"/>
      <c r="W41" s="34"/>
    </row>
    <row r="42" spans="1:23" ht="18.75" x14ac:dyDescent="0.3">
      <c r="A42" s="19"/>
      <c r="B42" s="13" t="s">
        <v>35</v>
      </c>
      <c r="C42" s="13"/>
      <c r="D42" s="13"/>
      <c r="E42" s="19"/>
      <c r="F42" s="19"/>
      <c r="G42" s="39"/>
      <c r="H42" s="39"/>
      <c r="I42" s="39"/>
      <c r="J42" s="19"/>
      <c r="W42" s="34"/>
    </row>
    <row r="43" spans="1:23" ht="5.25" customHeight="1" x14ac:dyDescent="0.25">
      <c r="A43" s="19"/>
      <c r="B43" s="19"/>
      <c r="C43" s="19"/>
      <c r="D43" s="19"/>
      <c r="E43" s="19"/>
      <c r="F43" s="19"/>
      <c r="G43" s="19"/>
      <c r="H43" s="19"/>
      <c r="I43" s="19"/>
      <c r="J43" s="19"/>
      <c r="W43" s="34"/>
    </row>
    <row r="44" spans="1:23" ht="15.75" x14ac:dyDescent="0.25">
      <c r="A44" s="19"/>
      <c r="B44" s="19"/>
      <c r="C44" s="16" t="s">
        <v>4590</v>
      </c>
      <c r="D44" s="19"/>
      <c r="E44" s="19"/>
      <c r="F44" s="37">
        <f>Aprekini!C22</f>
        <v>5</v>
      </c>
      <c r="G44" s="19"/>
      <c r="H44" s="19"/>
      <c r="I44" s="19"/>
      <c r="J44" s="19"/>
      <c r="W44" s="34"/>
    </row>
    <row r="45" spans="1:23" ht="21.75" customHeight="1" x14ac:dyDescent="0.25">
      <c r="A45" s="19"/>
      <c r="B45" s="19"/>
      <c r="C45" s="16" t="s">
        <v>4591</v>
      </c>
      <c r="D45" s="19"/>
      <c r="E45" s="19"/>
      <c r="F45" s="19"/>
      <c r="G45" s="19"/>
      <c r="H45" s="19"/>
      <c r="I45" s="19"/>
      <c r="J45" s="19"/>
      <c r="W45" s="34"/>
    </row>
    <row r="46" spans="1:23" ht="21.75" customHeight="1" x14ac:dyDescent="0.25">
      <c r="A46" s="19"/>
      <c r="B46" s="19"/>
      <c r="C46" s="19"/>
      <c r="D46" s="19"/>
      <c r="E46" s="19"/>
      <c r="F46" s="19"/>
      <c r="G46" s="19"/>
      <c r="H46" s="19"/>
      <c r="I46" s="19"/>
      <c r="J46" s="19"/>
      <c r="W46" s="34"/>
    </row>
    <row r="47" spans="1:23" ht="15.75" x14ac:dyDescent="0.25">
      <c r="A47" s="19"/>
      <c r="B47" s="13" t="s">
        <v>36</v>
      </c>
      <c r="C47" s="13"/>
      <c r="D47" s="13"/>
      <c r="E47" s="19"/>
      <c r="F47" s="19"/>
      <c r="G47" s="19"/>
      <c r="H47" s="19"/>
      <c r="I47" s="19"/>
      <c r="J47" s="19"/>
      <c r="W47" s="34"/>
    </row>
    <row r="48" spans="1:23" ht="15.75" x14ac:dyDescent="0.25">
      <c r="A48" s="19"/>
      <c r="B48" s="13"/>
      <c r="C48" s="17" t="s">
        <v>4594</v>
      </c>
      <c r="D48" s="17"/>
      <c r="E48" s="19"/>
      <c r="F48" s="19"/>
      <c r="G48" s="19"/>
      <c r="H48" s="19"/>
      <c r="I48" s="19"/>
      <c r="J48" s="19"/>
      <c r="W48" s="34"/>
    </row>
    <row r="49" spans="1:23" ht="6.75" customHeight="1" x14ac:dyDescent="0.25">
      <c r="A49" s="19"/>
      <c r="B49" s="19"/>
      <c r="C49" s="19"/>
      <c r="D49" s="19"/>
      <c r="E49" s="19"/>
      <c r="F49" s="19"/>
      <c r="G49" s="19"/>
      <c r="H49" s="19"/>
      <c r="I49" s="19"/>
      <c r="J49" s="19"/>
      <c r="W49" s="34"/>
    </row>
    <row r="50" spans="1:23" ht="18.75" x14ac:dyDescent="0.3">
      <c r="A50" s="19"/>
      <c r="B50" s="19"/>
      <c r="C50" s="43"/>
      <c r="D50" s="43"/>
      <c r="E50" s="43"/>
      <c r="F50" s="43"/>
      <c r="G50" s="43"/>
      <c r="H50" s="19"/>
      <c r="I50" s="19"/>
      <c r="J50" s="19"/>
      <c r="W50" s="34"/>
    </row>
    <row r="51" spans="1:23" x14ac:dyDescent="0.25">
      <c r="A51" s="19"/>
      <c r="B51" s="19"/>
      <c r="C51" s="45" t="s">
        <v>37</v>
      </c>
      <c r="D51" s="45"/>
      <c r="E51" s="45"/>
      <c r="F51" s="45"/>
      <c r="G51" s="45"/>
      <c r="H51" s="19"/>
      <c r="I51" s="19"/>
      <c r="J51" s="19"/>
      <c r="W51" s="34"/>
    </row>
    <row r="52" spans="1:23" x14ac:dyDescent="0.25">
      <c r="A52" s="19"/>
      <c r="B52" s="19"/>
      <c r="C52" s="19"/>
      <c r="D52" s="19"/>
      <c r="E52" s="19"/>
      <c r="F52" s="19"/>
      <c r="G52" s="19"/>
      <c r="H52" s="19"/>
      <c r="I52" s="19"/>
      <c r="J52" s="19"/>
      <c r="W52" s="34"/>
    </row>
    <row r="53" spans="1:23" x14ac:dyDescent="0.25">
      <c r="A53" s="19"/>
      <c r="B53" s="19"/>
      <c r="C53" s="19"/>
      <c r="D53" s="19"/>
      <c r="E53" s="19"/>
      <c r="F53" s="19"/>
      <c r="G53" s="19"/>
      <c r="H53" s="19"/>
      <c r="I53" s="19"/>
      <c r="J53" s="19"/>
      <c r="W53" s="34"/>
    </row>
    <row r="54" spans="1:23" ht="15.75" x14ac:dyDescent="0.25">
      <c r="A54" s="19"/>
      <c r="B54" s="19"/>
      <c r="C54" s="17" t="s">
        <v>4595</v>
      </c>
      <c r="D54" s="17"/>
      <c r="E54" s="19"/>
      <c r="F54" s="19"/>
      <c r="G54" s="19"/>
      <c r="H54" s="19"/>
      <c r="I54" s="19"/>
      <c r="J54" s="19"/>
      <c r="W54" s="34"/>
    </row>
    <row r="55" spans="1:23" x14ac:dyDescent="0.25">
      <c r="A55" s="19"/>
      <c r="B55" s="19"/>
      <c r="C55" s="18" t="s">
        <v>38</v>
      </c>
      <c r="D55" s="18"/>
      <c r="E55" s="19"/>
      <c r="F55" s="19"/>
      <c r="G55" s="19"/>
      <c r="H55" s="19"/>
      <c r="I55" s="19"/>
      <c r="J55" s="19"/>
      <c r="W55" s="34"/>
    </row>
    <row r="56" spans="1:23" ht="6.75" customHeight="1" x14ac:dyDescent="0.25">
      <c r="A56" s="19"/>
      <c r="B56" s="19"/>
      <c r="C56" s="19"/>
      <c r="D56" s="19"/>
      <c r="E56" s="19"/>
      <c r="F56" s="19"/>
      <c r="G56" s="19"/>
      <c r="H56" s="19"/>
      <c r="I56" s="19"/>
      <c r="J56" s="19"/>
      <c r="W56" s="34"/>
    </row>
    <row r="57" spans="1:23" ht="18.75" x14ac:dyDescent="0.3">
      <c r="A57" s="19"/>
      <c r="B57" s="19"/>
      <c r="C57" s="44"/>
      <c r="D57" s="44"/>
      <c r="E57" s="44"/>
      <c r="F57" s="44"/>
      <c r="G57" s="44"/>
      <c r="H57" s="19"/>
      <c r="I57" s="19"/>
      <c r="J57" s="19"/>
      <c r="W57" s="34"/>
    </row>
    <row r="58" spans="1:23" x14ac:dyDescent="0.25">
      <c r="A58" s="19"/>
      <c r="B58" s="19"/>
      <c r="C58" s="45" t="s">
        <v>37</v>
      </c>
      <c r="D58" s="45"/>
      <c r="E58" s="45"/>
      <c r="F58" s="45"/>
      <c r="G58" s="45"/>
      <c r="H58" s="19"/>
      <c r="I58" s="19"/>
      <c r="J58" s="19"/>
      <c r="W58" s="34"/>
    </row>
    <row r="59" spans="1:23" x14ac:dyDescent="0.25">
      <c r="A59" s="19"/>
      <c r="B59" s="19"/>
      <c r="C59" s="19"/>
      <c r="D59" s="19"/>
      <c r="E59" s="19"/>
      <c r="F59" s="19"/>
      <c r="G59" s="19"/>
      <c r="H59" s="19"/>
      <c r="I59" s="19"/>
      <c r="J59" s="19"/>
      <c r="W59" s="34"/>
    </row>
    <row r="60" spans="1:23" ht="18.75" x14ac:dyDescent="0.3">
      <c r="A60" s="19"/>
      <c r="B60" s="19"/>
      <c r="C60" s="46"/>
      <c r="D60" s="46"/>
      <c r="E60" s="46"/>
      <c r="F60" s="38"/>
      <c r="G60" s="19"/>
      <c r="H60" s="19"/>
      <c r="I60" s="19"/>
      <c r="J60" s="19"/>
      <c r="W60" s="34"/>
    </row>
    <row r="61" spans="1:23" x14ac:dyDescent="0.25">
      <c r="A61" s="19"/>
      <c r="B61" s="19"/>
      <c r="C61" s="45" t="s">
        <v>4602</v>
      </c>
      <c r="D61" s="45"/>
      <c r="E61" s="45"/>
      <c r="F61" s="45"/>
      <c r="G61" s="19"/>
      <c r="H61" s="19"/>
      <c r="I61" s="19"/>
      <c r="J61" s="19"/>
      <c r="W61" s="34"/>
    </row>
    <row r="62" spans="1:23" x14ac:dyDescent="0.25">
      <c r="A62" s="19"/>
      <c r="B62" s="19"/>
      <c r="C62" s="19"/>
      <c r="D62" s="19"/>
      <c r="E62" s="19"/>
      <c r="F62" s="19"/>
      <c r="G62" s="19"/>
      <c r="H62" s="19"/>
      <c r="I62" s="19"/>
      <c r="J62" s="19"/>
      <c r="W62" s="34"/>
    </row>
    <row r="63" spans="1:23" ht="36.75" customHeight="1" x14ac:dyDescent="0.25">
      <c r="A63" s="19"/>
      <c r="B63" s="47" t="s">
        <v>39</v>
      </c>
      <c r="C63" s="47"/>
      <c r="D63" s="47"/>
      <c r="E63" s="47"/>
      <c r="F63" s="47"/>
      <c r="G63" s="47"/>
      <c r="H63" s="47"/>
      <c r="I63" s="47"/>
      <c r="J63" s="19"/>
      <c r="W63" s="34"/>
    </row>
    <row r="64" spans="1:23" x14ac:dyDescent="0.25">
      <c r="A64" s="19"/>
      <c r="B64" s="19"/>
      <c r="C64" s="19"/>
      <c r="D64" s="19"/>
      <c r="E64" s="19"/>
      <c r="F64" s="19"/>
      <c r="G64" s="19"/>
      <c r="H64" s="19"/>
      <c r="I64" s="19"/>
      <c r="J64" s="19"/>
      <c r="W64" s="34"/>
    </row>
    <row r="65" spans="1:23" x14ac:dyDescent="0.25">
      <c r="A65" s="19"/>
      <c r="B65" s="19"/>
      <c r="C65" s="19"/>
      <c r="D65" s="19"/>
      <c r="E65" s="19"/>
      <c r="F65" s="19"/>
      <c r="G65" s="19"/>
      <c r="H65" s="19"/>
      <c r="I65" s="19"/>
      <c r="J65" s="19"/>
      <c r="W65" s="34"/>
    </row>
    <row r="66" spans="1:23" hidden="1" x14ac:dyDescent="0.25">
      <c r="W66" s="34"/>
    </row>
    <row r="67" spans="1:23" ht="18.75" hidden="1" x14ac:dyDescent="0.3">
      <c r="B67" s="3"/>
      <c r="C67" s="3"/>
      <c r="D67" s="3"/>
      <c r="E67" s="21"/>
      <c r="F67" s="4"/>
      <c r="W67" s="34"/>
    </row>
    <row r="68" spans="1:23" hidden="1" x14ac:dyDescent="0.25">
      <c r="B68" s="21"/>
      <c r="C68" s="21"/>
      <c r="D68" s="21"/>
      <c r="E68" s="21"/>
      <c r="F68" s="22"/>
      <c r="W68" s="34"/>
    </row>
    <row r="69" spans="1:23" ht="18.75" hidden="1" x14ac:dyDescent="0.3">
      <c r="B69" s="3"/>
      <c r="C69" s="3"/>
      <c r="D69" s="3"/>
      <c r="E69" s="21"/>
      <c r="F69" s="4"/>
      <c r="W69" s="34"/>
    </row>
    <row r="70" spans="1:23" hidden="1" x14ac:dyDescent="0.25">
      <c r="B70" s="21"/>
      <c r="C70" s="21"/>
      <c r="D70" s="21"/>
      <c r="E70" s="21"/>
      <c r="F70" s="22"/>
      <c r="W70" s="34"/>
    </row>
    <row r="71" spans="1:23" ht="18.75" hidden="1" x14ac:dyDescent="0.3">
      <c r="B71" s="3"/>
      <c r="C71" s="3"/>
      <c r="D71" s="3"/>
      <c r="E71" s="21"/>
      <c r="F71" s="4"/>
      <c r="W71" s="34"/>
    </row>
    <row r="72" spans="1:23" hidden="1" x14ac:dyDescent="0.25">
      <c r="B72" s="21"/>
      <c r="C72" s="21"/>
      <c r="D72" s="21"/>
      <c r="E72" s="21"/>
      <c r="F72" s="21"/>
      <c r="W72" s="34"/>
    </row>
    <row r="73" spans="1:23" hidden="1" x14ac:dyDescent="0.25">
      <c r="B73" s="21"/>
      <c r="C73" s="21"/>
      <c r="D73" s="21"/>
      <c r="E73" s="21"/>
      <c r="F73" s="21"/>
      <c r="W73" s="34"/>
    </row>
    <row r="74" spans="1:23" hidden="1" x14ac:dyDescent="0.25">
      <c r="W74" s="34"/>
    </row>
    <row r="75" spans="1:23" hidden="1" x14ac:dyDescent="0.25">
      <c r="W75" s="34"/>
    </row>
    <row r="76" spans="1:23" hidden="1" x14ac:dyDescent="0.25">
      <c r="W76" s="34"/>
    </row>
    <row r="77" spans="1:23" hidden="1" x14ac:dyDescent="0.25">
      <c r="W77" s="34"/>
    </row>
    <row r="78" spans="1:23" hidden="1" x14ac:dyDescent="0.25">
      <c r="W78" s="34"/>
    </row>
    <row r="79" spans="1:23" hidden="1" x14ac:dyDescent="0.25">
      <c r="W79" s="34"/>
    </row>
    <row r="80" spans="1:23" hidden="1" x14ac:dyDescent="0.25">
      <c r="W80" s="34"/>
    </row>
    <row r="81" spans="23:23" hidden="1" x14ac:dyDescent="0.25">
      <c r="W81" s="34"/>
    </row>
    <row r="82" spans="23:23" hidden="1" x14ac:dyDescent="0.25">
      <c r="W82" s="34"/>
    </row>
    <row r="83" spans="23:23" hidden="1" x14ac:dyDescent="0.25">
      <c r="W83" s="34"/>
    </row>
    <row r="84" spans="23:23" hidden="1" x14ac:dyDescent="0.25">
      <c r="W84" s="34"/>
    </row>
    <row r="85" spans="23:23" hidden="1" x14ac:dyDescent="0.25">
      <c r="W85" s="34"/>
    </row>
    <row r="86" spans="23:23" hidden="1" x14ac:dyDescent="0.25">
      <c r="W86" s="34"/>
    </row>
    <row r="87" spans="23:23" hidden="1" x14ac:dyDescent="0.25">
      <c r="W87" s="34"/>
    </row>
    <row r="88" spans="23:23" hidden="1" x14ac:dyDescent="0.25">
      <c r="W88" s="34"/>
    </row>
    <row r="89" spans="23:23" hidden="1" x14ac:dyDescent="0.25">
      <c r="W89" s="34"/>
    </row>
    <row r="90" spans="23:23" hidden="1" x14ac:dyDescent="0.25">
      <c r="W90" s="34"/>
    </row>
    <row r="91" spans="23:23" hidden="1" x14ac:dyDescent="0.25">
      <c r="W91" s="34"/>
    </row>
    <row r="92" spans="23:23" hidden="1" x14ac:dyDescent="0.25">
      <c r="W92" s="34"/>
    </row>
    <row r="93" spans="23:23" hidden="1" x14ac:dyDescent="0.25">
      <c r="W93" s="34"/>
    </row>
    <row r="94" spans="23:23" hidden="1" x14ac:dyDescent="0.25">
      <c r="W94" s="34"/>
    </row>
    <row r="95" spans="23:23" hidden="1" x14ac:dyDescent="0.25">
      <c r="W95" s="34"/>
    </row>
    <row r="96" spans="23:23" hidden="1" x14ac:dyDescent="0.25">
      <c r="W96" s="34"/>
    </row>
    <row r="97" spans="23:23" hidden="1" x14ac:dyDescent="0.25">
      <c r="W97" s="34"/>
    </row>
    <row r="98" spans="23:23" hidden="1" x14ac:dyDescent="0.25">
      <c r="W98" s="34"/>
    </row>
    <row r="99" spans="23:23" hidden="1" x14ac:dyDescent="0.25">
      <c r="W99" s="34"/>
    </row>
    <row r="100" spans="23:23" hidden="1" x14ac:dyDescent="0.25">
      <c r="W100" s="34"/>
    </row>
    <row r="101" spans="23:23" hidden="1" x14ac:dyDescent="0.25">
      <c r="W101" s="34"/>
    </row>
    <row r="102" spans="23:23" hidden="1" x14ac:dyDescent="0.25">
      <c r="W102" s="34"/>
    </row>
    <row r="103" spans="23:23" hidden="1" x14ac:dyDescent="0.25">
      <c r="W103" s="34"/>
    </row>
    <row r="104" spans="23:23" hidden="1" x14ac:dyDescent="0.25">
      <c r="W104" s="34"/>
    </row>
    <row r="105" spans="23:23" hidden="1" x14ac:dyDescent="0.25">
      <c r="W105" s="34"/>
    </row>
    <row r="106" spans="23:23" hidden="1" x14ac:dyDescent="0.25">
      <c r="W106" s="34"/>
    </row>
    <row r="107" spans="23:23" hidden="1" x14ac:dyDescent="0.25">
      <c r="W107" s="34"/>
    </row>
    <row r="108" spans="23:23" hidden="1" x14ac:dyDescent="0.25">
      <c r="W108" s="34"/>
    </row>
    <row r="109" spans="23:23" hidden="1" x14ac:dyDescent="0.25">
      <c r="W109" s="34"/>
    </row>
    <row r="110" spans="23:23" hidden="1" x14ac:dyDescent="0.25">
      <c r="W110" s="34"/>
    </row>
    <row r="111" spans="23:23" hidden="1" x14ac:dyDescent="0.25">
      <c r="W111" s="34"/>
    </row>
    <row r="112" spans="23:23" hidden="1" x14ac:dyDescent="0.25">
      <c r="W112" s="34"/>
    </row>
    <row r="113" spans="23:23" hidden="1" x14ac:dyDescent="0.25">
      <c r="W113" s="34"/>
    </row>
    <row r="114" spans="23:23" hidden="1" x14ac:dyDescent="0.25">
      <c r="W114" s="34"/>
    </row>
    <row r="115" spans="23:23" hidden="1" x14ac:dyDescent="0.25">
      <c r="W115" s="34"/>
    </row>
    <row r="116" spans="23:23" hidden="1" x14ac:dyDescent="0.25">
      <c r="W116" s="34"/>
    </row>
    <row r="117" spans="23:23" hidden="1" x14ac:dyDescent="0.25">
      <c r="W117" s="34"/>
    </row>
    <row r="118" spans="23:23" hidden="1" x14ac:dyDescent="0.25">
      <c r="W118" s="34"/>
    </row>
    <row r="119" spans="23:23" hidden="1" x14ac:dyDescent="0.25">
      <c r="W119" s="34"/>
    </row>
    <row r="120" spans="23:23" hidden="1" x14ac:dyDescent="0.25">
      <c r="W120" s="34"/>
    </row>
    <row r="121" spans="23:23" hidden="1" x14ac:dyDescent="0.25">
      <c r="W121" s="34"/>
    </row>
    <row r="122" spans="23:23" hidden="1" x14ac:dyDescent="0.25">
      <c r="W122" s="34"/>
    </row>
    <row r="123" spans="23:23" hidden="1" x14ac:dyDescent="0.25">
      <c r="W123" s="34"/>
    </row>
    <row r="124" spans="23:23" hidden="1" x14ac:dyDescent="0.25">
      <c r="W124" s="34"/>
    </row>
    <row r="125" spans="23:23" hidden="1" x14ac:dyDescent="0.25">
      <c r="W125" s="34"/>
    </row>
    <row r="126" spans="23:23" hidden="1" x14ac:dyDescent="0.25">
      <c r="W126" s="34"/>
    </row>
    <row r="127" spans="23:23" hidden="1" x14ac:dyDescent="0.25">
      <c r="W127" s="34"/>
    </row>
    <row r="128" spans="23:23" hidden="1" x14ac:dyDescent="0.25">
      <c r="W128" s="34"/>
    </row>
    <row r="129" spans="23:23" hidden="1" x14ac:dyDescent="0.25">
      <c r="W129" s="34"/>
    </row>
    <row r="130" spans="23:23" hidden="1" x14ac:dyDescent="0.25">
      <c r="W130" s="34"/>
    </row>
    <row r="131" spans="23:23" hidden="1" x14ac:dyDescent="0.25">
      <c r="W131" s="34"/>
    </row>
    <row r="132" spans="23:23" hidden="1" x14ac:dyDescent="0.25">
      <c r="W132" s="34"/>
    </row>
    <row r="133" spans="23:23" hidden="1" x14ac:dyDescent="0.25">
      <c r="W133" s="34"/>
    </row>
    <row r="134" spans="23:23" hidden="1" x14ac:dyDescent="0.25">
      <c r="W134" s="34"/>
    </row>
    <row r="135" spans="23:23" hidden="1" x14ac:dyDescent="0.25">
      <c r="W135" s="34"/>
    </row>
    <row r="136" spans="23:23" hidden="1" x14ac:dyDescent="0.25">
      <c r="W136" s="34"/>
    </row>
    <row r="137" spans="23:23" hidden="1" x14ac:dyDescent="0.25">
      <c r="W137" s="34"/>
    </row>
    <row r="138" spans="23:23" hidden="1" x14ac:dyDescent="0.25">
      <c r="W138" s="34"/>
    </row>
    <row r="139" spans="23:23" hidden="1" x14ac:dyDescent="0.25">
      <c r="W139" s="34"/>
    </row>
    <row r="140" spans="23:23" hidden="1" x14ac:dyDescent="0.25">
      <c r="W140" s="34"/>
    </row>
    <row r="141" spans="23:23" hidden="1" x14ac:dyDescent="0.25">
      <c r="W141" s="34"/>
    </row>
    <row r="142" spans="23:23" hidden="1" x14ac:dyDescent="0.25">
      <c r="W142" s="34"/>
    </row>
    <row r="143" spans="23:23" hidden="1" x14ac:dyDescent="0.25">
      <c r="W143" s="34"/>
    </row>
    <row r="144" spans="23:23" hidden="1" x14ac:dyDescent="0.25">
      <c r="W144" s="34"/>
    </row>
    <row r="145" spans="23:23" hidden="1" x14ac:dyDescent="0.25">
      <c r="W145" s="34"/>
    </row>
    <row r="146" spans="23:23" hidden="1" x14ac:dyDescent="0.25">
      <c r="W146" s="34"/>
    </row>
    <row r="147" spans="23:23" hidden="1" x14ac:dyDescent="0.25">
      <c r="W147" s="34"/>
    </row>
    <row r="148" spans="23:23" hidden="1" x14ac:dyDescent="0.25">
      <c r="W148" s="34"/>
    </row>
    <row r="149" spans="23:23" hidden="1" x14ac:dyDescent="0.25">
      <c r="W149" s="34"/>
    </row>
    <row r="150" spans="23:23" hidden="1" x14ac:dyDescent="0.25">
      <c r="W150" s="34"/>
    </row>
    <row r="151" spans="23:23" hidden="1" x14ac:dyDescent="0.25">
      <c r="W151" s="34"/>
    </row>
    <row r="152" spans="23:23" hidden="1" x14ac:dyDescent="0.25">
      <c r="W152" s="34"/>
    </row>
    <row r="153" spans="23:23" hidden="1" x14ac:dyDescent="0.25">
      <c r="W153" s="34"/>
    </row>
    <row r="154" spans="23:23" hidden="1" x14ac:dyDescent="0.25">
      <c r="W154" s="34"/>
    </row>
    <row r="155" spans="23:23" hidden="1" x14ac:dyDescent="0.25">
      <c r="W155" s="34"/>
    </row>
    <row r="156" spans="23:23" hidden="1" x14ac:dyDescent="0.25">
      <c r="W156" s="34"/>
    </row>
    <row r="157" spans="23:23" hidden="1" x14ac:dyDescent="0.25">
      <c r="W157" s="34"/>
    </row>
    <row r="158" spans="23:23" hidden="1" x14ac:dyDescent="0.25">
      <c r="W158" s="34"/>
    </row>
    <row r="159" spans="23:23" hidden="1" x14ac:dyDescent="0.25">
      <c r="W159" s="34"/>
    </row>
    <row r="160" spans="23:23" hidden="1" x14ac:dyDescent="0.25">
      <c r="W160" s="34"/>
    </row>
    <row r="161" spans="23:23" hidden="1" x14ac:dyDescent="0.25">
      <c r="W161" s="34"/>
    </row>
    <row r="162" spans="23:23" hidden="1" x14ac:dyDescent="0.25">
      <c r="W162" s="34"/>
    </row>
    <row r="163" spans="23:23" hidden="1" x14ac:dyDescent="0.25">
      <c r="W163" s="34"/>
    </row>
    <row r="164" spans="23:23" hidden="1" x14ac:dyDescent="0.25">
      <c r="W164" s="34"/>
    </row>
    <row r="165" spans="23:23" hidden="1" x14ac:dyDescent="0.25">
      <c r="W165" s="34"/>
    </row>
    <row r="166" spans="23:23" hidden="1" x14ac:dyDescent="0.25">
      <c r="W166" s="34"/>
    </row>
    <row r="167" spans="23:23" hidden="1" x14ac:dyDescent="0.25">
      <c r="W167" s="34"/>
    </row>
    <row r="168" spans="23:23" hidden="1" x14ac:dyDescent="0.25">
      <c r="W168" s="34"/>
    </row>
    <row r="169" spans="23:23" hidden="1" x14ac:dyDescent="0.25">
      <c r="W169" s="34"/>
    </row>
    <row r="170" spans="23:23" hidden="1" x14ac:dyDescent="0.25">
      <c r="W170" s="34"/>
    </row>
    <row r="171" spans="23:23" hidden="1" x14ac:dyDescent="0.25">
      <c r="W171" s="34"/>
    </row>
    <row r="172" spans="23:23" hidden="1" x14ac:dyDescent="0.25">
      <c r="W172" s="34"/>
    </row>
    <row r="173" spans="23:23" hidden="1" x14ac:dyDescent="0.25">
      <c r="W173" s="34"/>
    </row>
    <row r="174" spans="23:23" hidden="1" x14ac:dyDescent="0.25">
      <c r="W174" s="34"/>
    </row>
    <row r="175" spans="23:23" hidden="1" x14ac:dyDescent="0.25">
      <c r="W175" s="34"/>
    </row>
    <row r="176" spans="23:23" hidden="1" x14ac:dyDescent="0.25">
      <c r="W176" s="34"/>
    </row>
    <row r="177" spans="23:23" hidden="1" x14ac:dyDescent="0.25">
      <c r="W177" s="34"/>
    </row>
    <row r="178" spans="23:23" hidden="1" x14ac:dyDescent="0.25">
      <c r="W178" s="34"/>
    </row>
    <row r="179" spans="23:23" hidden="1" x14ac:dyDescent="0.25">
      <c r="W179" s="34"/>
    </row>
    <row r="180" spans="23:23" hidden="1" x14ac:dyDescent="0.25">
      <c r="W180" s="34"/>
    </row>
    <row r="181" spans="23:23" hidden="1" x14ac:dyDescent="0.25">
      <c r="W181" s="34"/>
    </row>
    <row r="182" spans="23:23" hidden="1" x14ac:dyDescent="0.25">
      <c r="W182" s="34"/>
    </row>
    <row r="183" spans="23:23" hidden="1" x14ac:dyDescent="0.25">
      <c r="W183" s="34"/>
    </row>
    <row r="184" spans="23:23" hidden="1" x14ac:dyDescent="0.25">
      <c r="W184" s="34"/>
    </row>
    <row r="185" spans="23:23" hidden="1" x14ac:dyDescent="0.25">
      <c r="W185" s="34"/>
    </row>
    <row r="186" spans="23:23" hidden="1" x14ac:dyDescent="0.25">
      <c r="W186" s="34"/>
    </row>
    <row r="187" spans="23:23" hidden="1" x14ac:dyDescent="0.25">
      <c r="W187" s="34"/>
    </row>
    <row r="188" spans="23:23" hidden="1" x14ac:dyDescent="0.25">
      <c r="W188" s="34"/>
    </row>
    <row r="189" spans="23:23" hidden="1" x14ac:dyDescent="0.25">
      <c r="W189" s="34"/>
    </row>
    <row r="190" spans="23:23" hidden="1" x14ac:dyDescent="0.25">
      <c r="W190" s="34"/>
    </row>
    <row r="191" spans="23:23" hidden="1" x14ac:dyDescent="0.25">
      <c r="W191" s="34"/>
    </row>
    <row r="192" spans="23:23" hidden="1" x14ac:dyDescent="0.25">
      <c r="W192" s="34"/>
    </row>
    <row r="193" spans="23:23" hidden="1" x14ac:dyDescent="0.25">
      <c r="W193" s="34"/>
    </row>
    <row r="194" spans="23:23" hidden="1" x14ac:dyDescent="0.25">
      <c r="W194" s="34"/>
    </row>
    <row r="195" spans="23:23" hidden="1" x14ac:dyDescent="0.25">
      <c r="W195" s="34"/>
    </row>
    <row r="196" spans="23:23" hidden="1" x14ac:dyDescent="0.25">
      <c r="W196" s="34"/>
    </row>
    <row r="197" spans="23:23" hidden="1" x14ac:dyDescent="0.25">
      <c r="W197" s="34"/>
    </row>
    <row r="198" spans="23:23" hidden="1" x14ac:dyDescent="0.25">
      <c r="W198" s="34"/>
    </row>
    <row r="199" spans="23:23" hidden="1" x14ac:dyDescent="0.25">
      <c r="W199" s="34"/>
    </row>
    <row r="200" spans="23:23" hidden="1" x14ac:dyDescent="0.25">
      <c r="W200" s="34"/>
    </row>
    <row r="201" spans="23:23" hidden="1" x14ac:dyDescent="0.25">
      <c r="W201" s="34"/>
    </row>
    <row r="202" spans="23:23" hidden="1" x14ac:dyDescent="0.25">
      <c r="W202" s="34"/>
    </row>
    <row r="203" spans="23:23" hidden="1" x14ac:dyDescent="0.25">
      <c r="W203" s="34"/>
    </row>
    <row r="204" spans="23:23" hidden="1" x14ac:dyDescent="0.25">
      <c r="W204" s="34"/>
    </row>
    <row r="205" spans="23:23" hidden="1" x14ac:dyDescent="0.25">
      <c r="W205" s="34"/>
    </row>
    <row r="206" spans="23:23" hidden="1" x14ac:dyDescent="0.25">
      <c r="W206" s="34"/>
    </row>
    <row r="207" spans="23:23" hidden="1" x14ac:dyDescent="0.25">
      <c r="W207" s="34"/>
    </row>
    <row r="208" spans="23:23" hidden="1" x14ac:dyDescent="0.25">
      <c r="W208" s="34"/>
    </row>
    <row r="209" spans="23:23" hidden="1" x14ac:dyDescent="0.25">
      <c r="W209" s="34"/>
    </row>
    <row r="210" spans="23:23" hidden="1" x14ac:dyDescent="0.25">
      <c r="W210" s="34"/>
    </row>
    <row r="211" spans="23:23" hidden="1" x14ac:dyDescent="0.25">
      <c r="W211" s="34"/>
    </row>
    <row r="212" spans="23:23" hidden="1" x14ac:dyDescent="0.25">
      <c r="W212" s="34"/>
    </row>
    <row r="213" spans="23:23" hidden="1" x14ac:dyDescent="0.25">
      <c r="W213" s="34"/>
    </row>
    <row r="214" spans="23:23" hidden="1" x14ac:dyDescent="0.25">
      <c r="W214" s="34"/>
    </row>
    <row r="215" spans="23:23" hidden="1" x14ac:dyDescent="0.25">
      <c r="W215" s="34"/>
    </row>
    <row r="216" spans="23:23" hidden="1" x14ac:dyDescent="0.25">
      <c r="W216" s="34"/>
    </row>
    <row r="217" spans="23:23" hidden="1" x14ac:dyDescent="0.25">
      <c r="W217" s="34"/>
    </row>
    <row r="218" spans="23:23" hidden="1" x14ac:dyDescent="0.25">
      <c r="W218" s="34"/>
    </row>
    <row r="219" spans="23:23" hidden="1" x14ac:dyDescent="0.25">
      <c r="W219" s="34"/>
    </row>
    <row r="220" spans="23:23" hidden="1" x14ac:dyDescent="0.25">
      <c r="W220" s="34"/>
    </row>
    <row r="221" spans="23:23" hidden="1" x14ac:dyDescent="0.25">
      <c r="W221" s="34"/>
    </row>
    <row r="222" spans="23:23" hidden="1" x14ac:dyDescent="0.25">
      <c r="W222" s="34"/>
    </row>
    <row r="223" spans="23:23" hidden="1" x14ac:dyDescent="0.25">
      <c r="W223" s="34"/>
    </row>
    <row r="224" spans="23:23" hidden="1" x14ac:dyDescent="0.25">
      <c r="W224" s="34"/>
    </row>
    <row r="225" spans="23:23" hidden="1" x14ac:dyDescent="0.25">
      <c r="W225" s="34"/>
    </row>
    <row r="226" spans="23:23" hidden="1" x14ac:dyDescent="0.25">
      <c r="W226" s="34"/>
    </row>
    <row r="227" spans="23:23" hidden="1" x14ac:dyDescent="0.25">
      <c r="W227" s="34"/>
    </row>
    <row r="228" spans="23:23" hidden="1" x14ac:dyDescent="0.25">
      <c r="W228" s="34"/>
    </row>
    <row r="229" spans="23:23" hidden="1" x14ac:dyDescent="0.25">
      <c r="W229" s="34"/>
    </row>
    <row r="230" spans="23:23" hidden="1" x14ac:dyDescent="0.25">
      <c r="W230" s="34"/>
    </row>
    <row r="231" spans="23:23" hidden="1" x14ac:dyDescent="0.25">
      <c r="W231" s="34"/>
    </row>
    <row r="232" spans="23:23" hidden="1" x14ac:dyDescent="0.25">
      <c r="W232" s="34"/>
    </row>
    <row r="233" spans="23:23" hidden="1" x14ac:dyDescent="0.25">
      <c r="W233" s="34"/>
    </row>
    <row r="234" spans="23:23" hidden="1" x14ac:dyDescent="0.25">
      <c r="W234" s="34"/>
    </row>
    <row r="235" spans="23:23" hidden="1" x14ac:dyDescent="0.25">
      <c r="W235" s="34"/>
    </row>
    <row r="236" spans="23:23" hidden="1" x14ac:dyDescent="0.25">
      <c r="W236" s="34"/>
    </row>
    <row r="237" spans="23:23" hidden="1" x14ac:dyDescent="0.25">
      <c r="W237" s="34"/>
    </row>
    <row r="238" spans="23:23" hidden="1" x14ac:dyDescent="0.25">
      <c r="W238" s="34"/>
    </row>
    <row r="239" spans="23:23" hidden="1" x14ac:dyDescent="0.25">
      <c r="W239" s="34"/>
    </row>
    <row r="240" spans="23:23" hidden="1" x14ac:dyDescent="0.25">
      <c r="W240" s="34"/>
    </row>
    <row r="241" spans="23:23" hidden="1" x14ac:dyDescent="0.25">
      <c r="W241" s="34"/>
    </row>
    <row r="242" spans="23:23" hidden="1" x14ac:dyDescent="0.25">
      <c r="W242" s="34"/>
    </row>
    <row r="243" spans="23:23" hidden="1" x14ac:dyDescent="0.25">
      <c r="W243" s="34"/>
    </row>
    <row r="244" spans="23:23" hidden="1" x14ac:dyDescent="0.25">
      <c r="W244" s="34"/>
    </row>
    <row r="245" spans="23:23" hidden="1" x14ac:dyDescent="0.25">
      <c r="W245" s="34"/>
    </row>
    <row r="246" spans="23:23" hidden="1" x14ac:dyDescent="0.25">
      <c r="W246" s="34"/>
    </row>
    <row r="247" spans="23:23" hidden="1" x14ac:dyDescent="0.25">
      <c r="W247" s="34"/>
    </row>
    <row r="248" spans="23:23" hidden="1" x14ac:dyDescent="0.25">
      <c r="W248" s="34"/>
    </row>
    <row r="249" spans="23:23" hidden="1" x14ac:dyDescent="0.25">
      <c r="W249" s="34"/>
    </row>
    <row r="250" spans="23:23" hidden="1" x14ac:dyDescent="0.25">
      <c r="W250" s="34"/>
    </row>
    <row r="251" spans="23:23" hidden="1" x14ac:dyDescent="0.25">
      <c r="W251" s="34"/>
    </row>
    <row r="252" spans="23:23" hidden="1" x14ac:dyDescent="0.25">
      <c r="W252" s="34"/>
    </row>
    <row r="253" spans="23:23" hidden="1" x14ac:dyDescent="0.25">
      <c r="W253" s="34"/>
    </row>
    <row r="254" spans="23:23" hidden="1" x14ac:dyDescent="0.25">
      <c r="W254" s="34"/>
    </row>
    <row r="255" spans="23:23" hidden="1" x14ac:dyDescent="0.25">
      <c r="W255" s="34"/>
    </row>
    <row r="256" spans="23:23" hidden="1" x14ac:dyDescent="0.25">
      <c r="W256" s="34"/>
    </row>
    <row r="257" spans="23:23" hidden="1" x14ac:dyDescent="0.25">
      <c r="W257" s="34"/>
    </row>
    <row r="258" spans="23:23" hidden="1" x14ac:dyDescent="0.25">
      <c r="W258" s="34"/>
    </row>
    <row r="259" spans="23:23" hidden="1" x14ac:dyDescent="0.25">
      <c r="W259" s="34"/>
    </row>
    <row r="260" spans="23:23" hidden="1" x14ac:dyDescent="0.25">
      <c r="W260" s="34"/>
    </row>
    <row r="261" spans="23:23" hidden="1" x14ac:dyDescent="0.25">
      <c r="W261" s="34"/>
    </row>
    <row r="262" spans="23:23" hidden="1" x14ac:dyDescent="0.25">
      <c r="W262" s="34"/>
    </row>
    <row r="263" spans="23:23" hidden="1" x14ac:dyDescent="0.25">
      <c r="W263" s="34"/>
    </row>
    <row r="264" spans="23:23" hidden="1" x14ac:dyDescent="0.25">
      <c r="W264" s="34"/>
    </row>
    <row r="265" spans="23:23" hidden="1" x14ac:dyDescent="0.25">
      <c r="W265" s="34"/>
    </row>
    <row r="266" spans="23:23" hidden="1" x14ac:dyDescent="0.25">
      <c r="W266" s="34"/>
    </row>
    <row r="267" spans="23:23" hidden="1" x14ac:dyDescent="0.25">
      <c r="W267" s="34"/>
    </row>
    <row r="268" spans="23:23" hidden="1" x14ac:dyDescent="0.25">
      <c r="W268" s="34"/>
    </row>
    <row r="269" spans="23:23" hidden="1" x14ac:dyDescent="0.25">
      <c r="W269" s="34"/>
    </row>
    <row r="270" spans="23:23" hidden="1" x14ac:dyDescent="0.25">
      <c r="W270" s="34"/>
    </row>
    <row r="271" spans="23:23" hidden="1" x14ac:dyDescent="0.25">
      <c r="W271" s="34"/>
    </row>
    <row r="272" spans="23:23" hidden="1" x14ac:dyDescent="0.25">
      <c r="W272" s="34"/>
    </row>
    <row r="273" spans="23:23" hidden="1" x14ac:dyDescent="0.25">
      <c r="W273" s="34"/>
    </row>
    <row r="274" spans="23:23" hidden="1" x14ac:dyDescent="0.25">
      <c r="W274" s="34"/>
    </row>
    <row r="275" spans="23:23" hidden="1" x14ac:dyDescent="0.25">
      <c r="W275" s="34"/>
    </row>
    <row r="276" spans="23:23" hidden="1" x14ac:dyDescent="0.25">
      <c r="W276" s="34"/>
    </row>
    <row r="277" spans="23:23" hidden="1" x14ac:dyDescent="0.25">
      <c r="W277" s="34"/>
    </row>
    <row r="278" spans="23:23" hidden="1" x14ac:dyDescent="0.25">
      <c r="W278" s="34"/>
    </row>
    <row r="279" spans="23:23" hidden="1" x14ac:dyDescent="0.25">
      <c r="W279" s="34"/>
    </row>
    <row r="280" spans="23:23" hidden="1" x14ac:dyDescent="0.25">
      <c r="W280" s="34"/>
    </row>
    <row r="281" spans="23:23" hidden="1" x14ac:dyDescent="0.25">
      <c r="W281" s="34"/>
    </row>
    <row r="282" spans="23:23" hidden="1" x14ac:dyDescent="0.25">
      <c r="W282" s="34"/>
    </row>
    <row r="283" spans="23:23" hidden="1" x14ac:dyDescent="0.25">
      <c r="W283" s="34"/>
    </row>
    <row r="284" spans="23:23" hidden="1" x14ac:dyDescent="0.25">
      <c r="W284" s="34"/>
    </row>
    <row r="285" spans="23:23" hidden="1" x14ac:dyDescent="0.25">
      <c r="W285" s="34"/>
    </row>
    <row r="286" spans="23:23" hidden="1" x14ac:dyDescent="0.25">
      <c r="W286" s="34"/>
    </row>
    <row r="287" spans="23:23" hidden="1" x14ac:dyDescent="0.25">
      <c r="W287" s="34"/>
    </row>
    <row r="288" spans="23:23" hidden="1" x14ac:dyDescent="0.25">
      <c r="W288" s="34"/>
    </row>
    <row r="289" spans="23:23" hidden="1" x14ac:dyDescent="0.25">
      <c r="W289" s="34"/>
    </row>
    <row r="290" spans="23:23" hidden="1" x14ac:dyDescent="0.25">
      <c r="W290" s="34"/>
    </row>
    <row r="291" spans="23:23" hidden="1" x14ac:dyDescent="0.25">
      <c r="W291" s="34"/>
    </row>
    <row r="292" spans="23:23" hidden="1" x14ac:dyDescent="0.25">
      <c r="W292" s="34"/>
    </row>
    <row r="293" spans="23:23" hidden="1" x14ac:dyDescent="0.25">
      <c r="W293" s="34"/>
    </row>
    <row r="294" spans="23:23" hidden="1" x14ac:dyDescent="0.25">
      <c r="W294" s="34"/>
    </row>
    <row r="295" spans="23:23" hidden="1" x14ac:dyDescent="0.25">
      <c r="W295" s="34"/>
    </row>
    <row r="296" spans="23:23" hidden="1" x14ac:dyDescent="0.25">
      <c r="W296" s="34"/>
    </row>
    <row r="297" spans="23:23" hidden="1" x14ac:dyDescent="0.25">
      <c r="W297" s="34"/>
    </row>
    <row r="298" spans="23:23" hidden="1" x14ac:dyDescent="0.25">
      <c r="W298" s="34"/>
    </row>
    <row r="299" spans="23:23" hidden="1" x14ac:dyDescent="0.25">
      <c r="W299" s="34"/>
    </row>
    <row r="300" spans="23:23" hidden="1" x14ac:dyDescent="0.25">
      <c r="W300" s="34"/>
    </row>
    <row r="301" spans="23:23" hidden="1" x14ac:dyDescent="0.25">
      <c r="W301" s="34"/>
    </row>
    <row r="302" spans="23:23" hidden="1" x14ac:dyDescent="0.25">
      <c r="W302" s="34"/>
    </row>
    <row r="303" spans="23:23" hidden="1" x14ac:dyDescent="0.25">
      <c r="W303" s="34"/>
    </row>
    <row r="304" spans="23:23" hidden="1" x14ac:dyDescent="0.25">
      <c r="W304" s="34"/>
    </row>
    <row r="305" spans="23:23" hidden="1" x14ac:dyDescent="0.25">
      <c r="W305" s="34"/>
    </row>
    <row r="306" spans="23:23" hidden="1" x14ac:dyDescent="0.25">
      <c r="W306" s="34"/>
    </row>
    <row r="307" spans="23:23" hidden="1" x14ac:dyDescent="0.25">
      <c r="W307" s="34"/>
    </row>
    <row r="308" spans="23:23" hidden="1" x14ac:dyDescent="0.25">
      <c r="W308" s="34"/>
    </row>
    <row r="309" spans="23:23" hidden="1" x14ac:dyDescent="0.25">
      <c r="W309" s="34"/>
    </row>
    <row r="310" spans="23:23" hidden="1" x14ac:dyDescent="0.25">
      <c r="W310" s="34"/>
    </row>
    <row r="311" spans="23:23" hidden="1" x14ac:dyDescent="0.25">
      <c r="W311" s="34"/>
    </row>
    <row r="312" spans="23:23" hidden="1" x14ac:dyDescent="0.25">
      <c r="W312" s="34"/>
    </row>
    <row r="313" spans="23:23" hidden="1" x14ac:dyDescent="0.25">
      <c r="W313" s="34"/>
    </row>
    <row r="314" spans="23:23" hidden="1" x14ac:dyDescent="0.25">
      <c r="W314" s="34"/>
    </row>
    <row r="315" spans="23:23" hidden="1" x14ac:dyDescent="0.25">
      <c r="W315" s="34"/>
    </row>
    <row r="316" spans="23:23" hidden="1" x14ac:dyDescent="0.25">
      <c r="W316" s="34"/>
    </row>
    <row r="317" spans="23:23" hidden="1" x14ac:dyDescent="0.25">
      <c r="W317" s="34"/>
    </row>
    <row r="318" spans="23:23" hidden="1" x14ac:dyDescent="0.25">
      <c r="W318" s="34"/>
    </row>
    <row r="319" spans="23:23" hidden="1" x14ac:dyDescent="0.25">
      <c r="W319" s="34"/>
    </row>
    <row r="320" spans="23:23" hidden="1" x14ac:dyDescent="0.25">
      <c r="W320" s="34"/>
    </row>
    <row r="321" spans="23:23" hidden="1" x14ac:dyDescent="0.25">
      <c r="W321" s="34"/>
    </row>
    <row r="322" spans="23:23" hidden="1" x14ac:dyDescent="0.25">
      <c r="W322" s="34"/>
    </row>
    <row r="323" spans="23:23" hidden="1" x14ac:dyDescent="0.25">
      <c r="W323" s="34"/>
    </row>
    <row r="324" spans="23:23" hidden="1" x14ac:dyDescent="0.25">
      <c r="W324" s="34"/>
    </row>
    <row r="325" spans="23:23" hidden="1" x14ac:dyDescent="0.25">
      <c r="W325" s="34"/>
    </row>
    <row r="326" spans="23:23" hidden="1" x14ac:dyDescent="0.25">
      <c r="W326" s="34"/>
    </row>
    <row r="327" spans="23:23" hidden="1" x14ac:dyDescent="0.25">
      <c r="W327" s="34"/>
    </row>
    <row r="328" spans="23:23" hidden="1" x14ac:dyDescent="0.25">
      <c r="W328" s="34"/>
    </row>
    <row r="329" spans="23:23" hidden="1" x14ac:dyDescent="0.25">
      <c r="W329" s="34"/>
    </row>
    <row r="330" spans="23:23" hidden="1" x14ac:dyDescent="0.25">
      <c r="W330" s="34"/>
    </row>
    <row r="331" spans="23:23" hidden="1" x14ac:dyDescent="0.25">
      <c r="W331" s="34"/>
    </row>
    <row r="332" spans="23:23" hidden="1" x14ac:dyDescent="0.25">
      <c r="W332" s="34"/>
    </row>
    <row r="333" spans="23:23" hidden="1" x14ac:dyDescent="0.25">
      <c r="W333" s="34"/>
    </row>
    <row r="334" spans="23:23" hidden="1" x14ac:dyDescent="0.25">
      <c r="W334" s="34"/>
    </row>
    <row r="335" spans="23:23" hidden="1" x14ac:dyDescent="0.25">
      <c r="W335" s="34"/>
    </row>
    <row r="336" spans="23:23" hidden="1" x14ac:dyDescent="0.25">
      <c r="W336" s="34"/>
    </row>
    <row r="337" spans="23:23" hidden="1" x14ac:dyDescent="0.25">
      <c r="W337" s="34"/>
    </row>
    <row r="338" spans="23:23" hidden="1" x14ac:dyDescent="0.25">
      <c r="W338" s="34"/>
    </row>
    <row r="339" spans="23:23" hidden="1" x14ac:dyDescent="0.25">
      <c r="W339" s="34"/>
    </row>
    <row r="340" spans="23:23" hidden="1" x14ac:dyDescent="0.25">
      <c r="W340" s="34"/>
    </row>
    <row r="341" spans="23:23" hidden="1" x14ac:dyDescent="0.25">
      <c r="W341" s="34"/>
    </row>
    <row r="342" spans="23:23" hidden="1" x14ac:dyDescent="0.25">
      <c r="W342" s="34"/>
    </row>
    <row r="343" spans="23:23" hidden="1" x14ac:dyDescent="0.25">
      <c r="W343" s="34"/>
    </row>
    <row r="344" spans="23:23" hidden="1" x14ac:dyDescent="0.25">
      <c r="W344" s="34"/>
    </row>
    <row r="345" spans="23:23" hidden="1" x14ac:dyDescent="0.25">
      <c r="W345" s="34"/>
    </row>
    <row r="346" spans="23:23" hidden="1" x14ac:dyDescent="0.25">
      <c r="W346" s="34"/>
    </row>
    <row r="347" spans="23:23" hidden="1" x14ac:dyDescent="0.25">
      <c r="W347" s="34"/>
    </row>
    <row r="348" spans="23:23" hidden="1" x14ac:dyDescent="0.25">
      <c r="W348" s="34"/>
    </row>
    <row r="349" spans="23:23" hidden="1" x14ac:dyDescent="0.25">
      <c r="W349" s="34"/>
    </row>
    <row r="350" spans="23:23" hidden="1" x14ac:dyDescent="0.25">
      <c r="W350" s="34"/>
    </row>
    <row r="351" spans="23:23" hidden="1" x14ac:dyDescent="0.25">
      <c r="W351" s="34"/>
    </row>
    <row r="352" spans="23:23" hidden="1" x14ac:dyDescent="0.25">
      <c r="W352" s="34"/>
    </row>
    <row r="353" spans="23:23" hidden="1" x14ac:dyDescent="0.25">
      <c r="W353" s="34"/>
    </row>
    <row r="354" spans="23:23" hidden="1" x14ac:dyDescent="0.25">
      <c r="W354" s="34"/>
    </row>
    <row r="355" spans="23:23" hidden="1" x14ac:dyDescent="0.25">
      <c r="W355" s="34"/>
    </row>
    <row r="356" spans="23:23" hidden="1" x14ac:dyDescent="0.25">
      <c r="W356" s="34"/>
    </row>
    <row r="357" spans="23:23" hidden="1" x14ac:dyDescent="0.25">
      <c r="W357" s="34"/>
    </row>
    <row r="358" spans="23:23" hidden="1" x14ac:dyDescent="0.25">
      <c r="W358" s="34"/>
    </row>
    <row r="359" spans="23:23" hidden="1" x14ac:dyDescent="0.25">
      <c r="W359" s="34"/>
    </row>
    <row r="360" spans="23:23" hidden="1" x14ac:dyDescent="0.25">
      <c r="W360" s="34"/>
    </row>
    <row r="361" spans="23:23" hidden="1" x14ac:dyDescent="0.25">
      <c r="W361" s="34"/>
    </row>
    <row r="362" spans="23:23" hidden="1" x14ac:dyDescent="0.25">
      <c r="W362" s="34"/>
    </row>
    <row r="363" spans="23:23" hidden="1" x14ac:dyDescent="0.25">
      <c r="W363" s="34"/>
    </row>
    <row r="364" spans="23:23" hidden="1" x14ac:dyDescent="0.25">
      <c r="W364" s="34"/>
    </row>
    <row r="365" spans="23:23" hidden="1" x14ac:dyDescent="0.25">
      <c r="W365" s="34"/>
    </row>
    <row r="366" spans="23:23" hidden="1" x14ac:dyDescent="0.25">
      <c r="W366" s="34"/>
    </row>
    <row r="367" spans="23:23" hidden="1" x14ac:dyDescent="0.25">
      <c r="W367" s="34"/>
    </row>
    <row r="368" spans="23:23" hidden="1" x14ac:dyDescent="0.25">
      <c r="W368" s="34"/>
    </row>
    <row r="369" spans="23:23" hidden="1" x14ac:dyDescent="0.25">
      <c r="W369" s="34"/>
    </row>
    <row r="370" spans="23:23" hidden="1" x14ac:dyDescent="0.25">
      <c r="W370" s="34"/>
    </row>
    <row r="371" spans="23:23" hidden="1" x14ac:dyDescent="0.25">
      <c r="W371" s="34"/>
    </row>
    <row r="372" spans="23:23" hidden="1" x14ac:dyDescent="0.25">
      <c r="W372" s="34"/>
    </row>
    <row r="373" spans="23:23" hidden="1" x14ac:dyDescent="0.25">
      <c r="W373" s="34"/>
    </row>
    <row r="374" spans="23:23" hidden="1" x14ac:dyDescent="0.25">
      <c r="W374" s="34"/>
    </row>
    <row r="375" spans="23:23" hidden="1" x14ac:dyDescent="0.25">
      <c r="W375" s="34"/>
    </row>
    <row r="376" spans="23:23" hidden="1" x14ac:dyDescent="0.25">
      <c r="W376" s="34"/>
    </row>
    <row r="377" spans="23:23" hidden="1" x14ac:dyDescent="0.25">
      <c r="W377" s="34"/>
    </row>
    <row r="378" spans="23:23" hidden="1" x14ac:dyDescent="0.25">
      <c r="W378" s="34"/>
    </row>
    <row r="379" spans="23:23" hidden="1" x14ac:dyDescent="0.25">
      <c r="W379" s="34"/>
    </row>
    <row r="380" spans="23:23" hidden="1" x14ac:dyDescent="0.25">
      <c r="W380" s="34"/>
    </row>
    <row r="381" spans="23:23" hidden="1" x14ac:dyDescent="0.25">
      <c r="W381" s="34"/>
    </row>
    <row r="382" spans="23:23" hidden="1" x14ac:dyDescent="0.25">
      <c r="W382" s="34"/>
    </row>
    <row r="383" spans="23:23" hidden="1" x14ac:dyDescent="0.25">
      <c r="W383" s="34"/>
    </row>
    <row r="384" spans="23:23" hidden="1" x14ac:dyDescent="0.25">
      <c r="W384" s="34"/>
    </row>
    <row r="385" spans="23:23" hidden="1" x14ac:dyDescent="0.25">
      <c r="W385" s="34"/>
    </row>
    <row r="386" spans="23:23" hidden="1" x14ac:dyDescent="0.25">
      <c r="W386" s="34"/>
    </row>
    <row r="387" spans="23:23" hidden="1" x14ac:dyDescent="0.25">
      <c r="W387" s="34"/>
    </row>
    <row r="388" spans="23:23" hidden="1" x14ac:dyDescent="0.25">
      <c r="W388" s="34"/>
    </row>
    <row r="389" spans="23:23" hidden="1" x14ac:dyDescent="0.25">
      <c r="W389" s="34"/>
    </row>
    <row r="390" spans="23:23" hidden="1" x14ac:dyDescent="0.25">
      <c r="W390" s="34"/>
    </row>
    <row r="391" spans="23:23" hidden="1" x14ac:dyDescent="0.25">
      <c r="W391" s="34"/>
    </row>
    <row r="392" spans="23:23" hidden="1" x14ac:dyDescent="0.25">
      <c r="W392" s="34"/>
    </row>
    <row r="393" spans="23:23" hidden="1" x14ac:dyDescent="0.25">
      <c r="W393" s="34"/>
    </row>
    <row r="394" spans="23:23" hidden="1" x14ac:dyDescent="0.25">
      <c r="W394" s="34"/>
    </row>
    <row r="395" spans="23:23" hidden="1" x14ac:dyDescent="0.25">
      <c r="W395" s="34"/>
    </row>
    <row r="396" spans="23:23" hidden="1" x14ac:dyDescent="0.25">
      <c r="W396" s="34"/>
    </row>
    <row r="397" spans="23:23" hidden="1" x14ac:dyDescent="0.25">
      <c r="W397" s="34"/>
    </row>
    <row r="398" spans="23:23" hidden="1" x14ac:dyDescent="0.25">
      <c r="W398" s="34"/>
    </row>
    <row r="399" spans="23:23" hidden="1" x14ac:dyDescent="0.25">
      <c r="W399" s="34"/>
    </row>
    <row r="400" spans="23:23" hidden="1" x14ac:dyDescent="0.25">
      <c r="W400" s="34"/>
    </row>
    <row r="401" spans="23:23" hidden="1" x14ac:dyDescent="0.25">
      <c r="W401" s="34"/>
    </row>
    <row r="402" spans="23:23" hidden="1" x14ac:dyDescent="0.25">
      <c r="W402" s="34"/>
    </row>
    <row r="403" spans="23:23" hidden="1" x14ac:dyDescent="0.25">
      <c r="W403" s="34"/>
    </row>
    <row r="404" spans="23:23" hidden="1" x14ac:dyDescent="0.25">
      <c r="W404" s="34"/>
    </row>
    <row r="405" spans="23:23" hidden="1" x14ac:dyDescent="0.25">
      <c r="W405" s="34"/>
    </row>
    <row r="406" spans="23:23" hidden="1" x14ac:dyDescent="0.25">
      <c r="W406" s="34"/>
    </row>
    <row r="407" spans="23:23" hidden="1" x14ac:dyDescent="0.25">
      <c r="W407" s="34"/>
    </row>
    <row r="408" spans="23:23" hidden="1" x14ac:dyDescent="0.25">
      <c r="W408" s="34"/>
    </row>
    <row r="409" spans="23:23" hidden="1" x14ac:dyDescent="0.25">
      <c r="W409" s="34"/>
    </row>
    <row r="410" spans="23:23" hidden="1" x14ac:dyDescent="0.25">
      <c r="W410" s="34"/>
    </row>
    <row r="411" spans="23:23" hidden="1" x14ac:dyDescent="0.25">
      <c r="W411" s="34"/>
    </row>
    <row r="412" spans="23:23" hidden="1" x14ac:dyDescent="0.25">
      <c r="W412" s="34"/>
    </row>
    <row r="413" spans="23:23" hidden="1" x14ac:dyDescent="0.25">
      <c r="W413" s="34"/>
    </row>
    <row r="414" spans="23:23" hidden="1" x14ac:dyDescent="0.25">
      <c r="W414" s="34"/>
    </row>
    <row r="415" spans="23:23" hidden="1" x14ac:dyDescent="0.25">
      <c r="W415" s="34"/>
    </row>
    <row r="416" spans="23:23" hidden="1" x14ac:dyDescent="0.25">
      <c r="W416" s="34"/>
    </row>
    <row r="417" spans="23:23" hidden="1" x14ac:dyDescent="0.25">
      <c r="W417" s="34"/>
    </row>
    <row r="418" spans="23:23" hidden="1" x14ac:dyDescent="0.25">
      <c r="W418" s="34"/>
    </row>
    <row r="419" spans="23:23" hidden="1" x14ac:dyDescent="0.25">
      <c r="W419" s="34"/>
    </row>
    <row r="420" spans="23:23" hidden="1" x14ac:dyDescent="0.25">
      <c r="W420" s="34"/>
    </row>
    <row r="421" spans="23:23" hidden="1" x14ac:dyDescent="0.25">
      <c r="W421" s="34"/>
    </row>
    <row r="422" spans="23:23" hidden="1" x14ac:dyDescent="0.25">
      <c r="W422" s="34"/>
    </row>
    <row r="423" spans="23:23" hidden="1" x14ac:dyDescent="0.25">
      <c r="W423" s="34"/>
    </row>
    <row r="424" spans="23:23" hidden="1" x14ac:dyDescent="0.25">
      <c r="W424" s="34"/>
    </row>
    <row r="425" spans="23:23" hidden="1" x14ac:dyDescent="0.25">
      <c r="W425" s="34"/>
    </row>
    <row r="426" spans="23:23" hidden="1" x14ac:dyDescent="0.25">
      <c r="W426" s="34"/>
    </row>
    <row r="427" spans="23:23" hidden="1" x14ac:dyDescent="0.25">
      <c r="W427" s="34"/>
    </row>
    <row r="428" spans="23:23" hidden="1" x14ac:dyDescent="0.25">
      <c r="W428" s="34"/>
    </row>
    <row r="429" spans="23:23" hidden="1" x14ac:dyDescent="0.25">
      <c r="W429" s="34"/>
    </row>
    <row r="430" spans="23:23" hidden="1" x14ac:dyDescent="0.25">
      <c r="W430" s="34"/>
    </row>
    <row r="431" spans="23:23" hidden="1" x14ac:dyDescent="0.25">
      <c r="W431" s="34"/>
    </row>
    <row r="432" spans="23:23" hidden="1" x14ac:dyDescent="0.25">
      <c r="W432" s="34"/>
    </row>
    <row r="433" spans="23:23" hidden="1" x14ac:dyDescent="0.25">
      <c r="W433" s="34"/>
    </row>
    <row r="434" spans="23:23" hidden="1" x14ac:dyDescent="0.25">
      <c r="W434" s="34"/>
    </row>
    <row r="435" spans="23:23" hidden="1" x14ac:dyDescent="0.25">
      <c r="W435" s="34"/>
    </row>
    <row r="436" spans="23:23" hidden="1" x14ac:dyDescent="0.25">
      <c r="W436" s="34"/>
    </row>
    <row r="437" spans="23:23" hidden="1" x14ac:dyDescent="0.25">
      <c r="W437" s="34"/>
    </row>
    <row r="438" spans="23:23" hidden="1" x14ac:dyDescent="0.25">
      <c r="W438" s="34"/>
    </row>
    <row r="439" spans="23:23" hidden="1" x14ac:dyDescent="0.25">
      <c r="W439" s="34"/>
    </row>
    <row r="440" spans="23:23" hidden="1" x14ac:dyDescent="0.25">
      <c r="W440" s="34"/>
    </row>
    <row r="441" spans="23:23" hidden="1" x14ac:dyDescent="0.25">
      <c r="W441" s="34"/>
    </row>
    <row r="442" spans="23:23" hidden="1" x14ac:dyDescent="0.25">
      <c r="W442" s="34"/>
    </row>
    <row r="443" spans="23:23" hidden="1" x14ac:dyDescent="0.25">
      <c r="W443" s="34"/>
    </row>
    <row r="444" spans="23:23" hidden="1" x14ac:dyDescent="0.25">
      <c r="W444" s="34"/>
    </row>
    <row r="445" spans="23:23" hidden="1" x14ac:dyDescent="0.25">
      <c r="W445" s="34"/>
    </row>
    <row r="446" spans="23:23" hidden="1" x14ac:dyDescent="0.25">
      <c r="W446" s="34"/>
    </row>
    <row r="447" spans="23:23" hidden="1" x14ac:dyDescent="0.25">
      <c r="W447" s="34"/>
    </row>
    <row r="448" spans="23:23" hidden="1" x14ac:dyDescent="0.25">
      <c r="W448" s="34"/>
    </row>
    <row r="449" spans="23:23" hidden="1" x14ac:dyDescent="0.25">
      <c r="W449" s="34"/>
    </row>
    <row r="450" spans="23:23" hidden="1" x14ac:dyDescent="0.25">
      <c r="W450" s="34"/>
    </row>
    <row r="451" spans="23:23" hidden="1" x14ac:dyDescent="0.25">
      <c r="W451" s="34"/>
    </row>
    <row r="452" spans="23:23" hidden="1" x14ac:dyDescent="0.25">
      <c r="W452" s="34"/>
    </row>
    <row r="453" spans="23:23" hidden="1" x14ac:dyDescent="0.25">
      <c r="W453" s="34"/>
    </row>
    <row r="454" spans="23:23" hidden="1" x14ac:dyDescent="0.25">
      <c r="W454" s="34"/>
    </row>
    <row r="455" spans="23:23" hidden="1" x14ac:dyDescent="0.25">
      <c r="W455" s="34"/>
    </row>
    <row r="456" spans="23:23" hidden="1" x14ac:dyDescent="0.25">
      <c r="W456" s="34"/>
    </row>
    <row r="457" spans="23:23" hidden="1" x14ac:dyDescent="0.25">
      <c r="W457" s="34"/>
    </row>
    <row r="458" spans="23:23" hidden="1" x14ac:dyDescent="0.25">
      <c r="W458" s="34"/>
    </row>
    <row r="459" spans="23:23" hidden="1" x14ac:dyDescent="0.25">
      <c r="W459" s="34"/>
    </row>
    <row r="460" spans="23:23" hidden="1" x14ac:dyDescent="0.25">
      <c r="W460" s="34"/>
    </row>
    <row r="461" spans="23:23" hidden="1" x14ac:dyDescent="0.25">
      <c r="W461" s="34"/>
    </row>
    <row r="462" spans="23:23" hidden="1" x14ac:dyDescent="0.25">
      <c r="W462" s="34"/>
    </row>
    <row r="463" spans="23:23" hidden="1" x14ac:dyDescent="0.25">
      <c r="W463" s="34"/>
    </row>
    <row r="464" spans="23:23" hidden="1" x14ac:dyDescent="0.25">
      <c r="W464" s="34"/>
    </row>
    <row r="465" spans="23:23" hidden="1" x14ac:dyDescent="0.25">
      <c r="W465" s="34"/>
    </row>
    <row r="466" spans="23:23" hidden="1" x14ac:dyDescent="0.25">
      <c r="W466" s="34"/>
    </row>
    <row r="467" spans="23:23" hidden="1" x14ac:dyDescent="0.25">
      <c r="W467" s="34"/>
    </row>
    <row r="468" spans="23:23" hidden="1" x14ac:dyDescent="0.25">
      <c r="W468" s="34"/>
    </row>
    <row r="469" spans="23:23" hidden="1" x14ac:dyDescent="0.25">
      <c r="W469" s="34"/>
    </row>
    <row r="470" spans="23:23" hidden="1" x14ac:dyDescent="0.25">
      <c r="W470" s="34"/>
    </row>
    <row r="471" spans="23:23" hidden="1" x14ac:dyDescent="0.25">
      <c r="W471" s="34"/>
    </row>
    <row r="472" spans="23:23" hidden="1" x14ac:dyDescent="0.25">
      <c r="W472" s="34"/>
    </row>
    <row r="473" spans="23:23" hidden="1" x14ac:dyDescent="0.25">
      <c r="W473" s="34"/>
    </row>
    <row r="474" spans="23:23" hidden="1" x14ac:dyDescent="0.25">
      <c r="W474" s="34"/>
    </row>
    <row r="475" spans="23:23" hidden="1" x14ac:dyDescent="0.25">
      <c r="W475" s="34"/>
    </row>
    <row r="476" spans="23:23" hidden="1" x14ac:dyDescent="0.25">
      <c r="W476" s="34"/>
    </row>
    <row r="477" spans="23:23" hidden="1" x14ac:dyDescent="0.25">
      <c r="W477" s="34"/>
    </row>
    <row r="478" spans="23:23" hidden="1" x14ac:dyDescent="0.25">
      <c r="W478" s="34"/>
    </row>
    <row r="479" spans="23:23" hidden="1" x14ac:dyDescent="0.25">
      <c r="W479" s="34"/>
    </row>
    <row r="480" spans="23:23" hidden="1" x14ac:dyDescent="0.25">
      <c r="W480" s="34"/>
    </row>
    <row r="481" spans="23:23" hidden="1" x14ac:dyDescent="0.25">
      <c r="W481" s="34"/>
    </row>
    <row r="482" spans="23:23" hidden="1" x14ac:dyDescent="0.25">
      <c r="W482" s="34"/>
    </row>
    <row r="483" spans="23:23" hidden="1" x14ac:dyDescent="0.25">
      <c r="W483" s="34"/>
    </row>
    <row r="484" spans="23:23" hidden="1" x14ac:dyDescent="0.25">
      <c r="W484" s="34"/>
    </row>
    <row r="485" spans="23:23" hidden="1" x14ac:dyDescent="0.25">
      <c r="W485" s="34"/>
    </row>
    <row r="486" spans="23:23" hidden="1" x14ac:dyDescent="0.25">
      <c r="W486" s="34"/>
    </row>
    <row r="487" spans="23:23" hidden="1" x14ac:dyDescent="0.25">
      <c r="W487" s="34"/>
    </row>
    <row r="488" spans="23:23" hidden="1" x14ac:dyDescent="0.25">
      <c r="W488" s="34"/>
    </row>
    <row r="489" spans="23:23" hidden="1" x14ac:dyDescent="0.25">
      <c r="W489" s="34"/>
    </row>
    <row r="490" spans="23:23" hidden="1" x14ac:dyDescent="0.25">
      <c r="W490" s="34"/>
    </row>
    <row r="491" spans="23:23" hidden="1" x14ac:dyDescent="0.25">
      <c r="W491" s="34"/>
    </row>
    <row r="492" spans="23:23" hidden="1" x14ac:dyDescent="0.25">
      <c r="W492" s="34"/>
    </row>
    <row r="493" spans="23:23" hidden="1" x14ac:dyDescent="0.25">
      <c r="W493" s="34"/>
    </row>
    <row r="494" spans="23:23" hidden="1" x14ac:dyDescent="0.25">
      <c r="W494" s="34"/>
    </row>
    <row r="495" spans="23:23" hidden="1" x14ac:dyDescent="0.25">
      <c r="W495" s="34"/>
    </row>
    <row r="496" spans="23:23" hidden="1" x14ac:dyDescent="0.25">
      <c r="W496" s="34"/>
    </row>
    <row r="497" spans="23:23" hidden="1" x14ac:dyDescent="0.25">
      <c r="W497" s="34"/>
    </row>
    <row r="498" spans="23:23" hidden="1" x14ac:dyDescent="0.25">
      <c r="W498" s="34"/>
    </row>
    <row r="499" spans="23:23" hidden="1" x14ac:dyDescent="0.25">
      <c r="W499" s="34"/>
    </row>
    <row r="500" spans="23:23" hidden="1" x14ac:dyDescent="0.25">
      <c r="W500" s="34"/>
    </row>
    <row r="501" spans="23:23" hidden="1" x14ac:dyDescent="0.25">
      <c r="W501" s="34"/>
    </row>
    <row r="502" spans="23:23" hidden="1" x14ac:dyDescent="0.25">
      <c r="W502" s="34"/>
    </row>
    <row r="503" spans="23:23" hidden="1" x14ac:dyDescent="0.25">
      <c r="W503" s="34"/>
    </row>
    <row r="504" spans="23:23" hidden="1" x14ac:dyDescent="0.25">
      <c r="W504" s="34"/>
    </row>
    <row r="505" spans="23:23" hidden="1" x14ac:dyDescent="0.25">
      <c r="W505" s="34"/>
    </row>
    <row r="506" spans="23:23" hidden="1" x14ac:dyDescent="0.25">
      <c r="W506" s="34"/>
    </row>
    <row r="507" spans="23:23" hidden="1" x14ac:dyDescent="0.25">
      <c r="W507" s="34"/>
    </row>
    <row r="508" spans="23:23" hidden="1" x14ac:dyDescent="0.25">
      <c r="W508" s="34"/>
    </row>
    <row r="509" spans="23:23" hidden="1" x14ac:dyDescent="0.25">
      <c r="W509" s="34"/>
    </row>
    <row r="510" spans="23:23" hidden="1" x14ac:dyDescent="0.25">
      <c r="W510" s="34"/>
    </row>
    <row r="511" spans="23:23" hidden="1" x14ac:dyDescent="0.25">
      <c r="W511" s="34"/>
    </row>
    <row r="512" spans="23:23" hidden="1" x14ac:dyDescent="0.25">
      <c r="W512" s="34"/>
    </row>
    <row r="513" spans="23:23" hidden="1" x14ac:dyDescent="0.25">
      <c r="W513" s="34"/>
    </row>
    <row r="514" spans="23:23" hidden="1" x14ac:dyDescent="0.25">
      <c r="W514" s="34"/>
    </row>
    <row r="515" spans="23:23" hidden="1" x14ac:dyDescent="0.25">
      <c r="W515" s="34"/>
    </row>
    <row r="516" spans="23:23" hidden="1" x14ac:dyDescent="0.25">
      <c r="W516" s="34"/>
    </row>
    <row r="517" spans="23:23" hidden="1" x14ac:dyDescent="0.25">
      <c r="W517" s="34"/>
    </row>
    <row r="518" spans="23:23" hidden="1" x14ac:dyDescent="0.25">
      <c r="W518" s="34"/>
    </row>
    <row r="519" spans="23:23" hidden="1" x14ac:dyDescent="0.25">
      <c r="W519" s="34"/>
    </row>
    <row r="520" spans="23:23" hidden="1" x14ac:dyDescent="0.25">
      <c r="W520" s="34"/>
    </row>
    <row r="521" spans="23:23" hidden="1" x14ac:dyDescent="0.25">
      <c r="W521" s="34"/>
    </row>
    <row r="522" spans="23:23" hidden="1" x14ac:dyDescent="0.25">
      <c r="W522" s="34"/>
    </row>
    <row r="523" spans="23:23" hidden="1" x14ac:dyDescent="0.25">
      <c r="W523" s="34"/>
    </row>
    <row r="524" spans="23:23" hidden="1" x14ac:dyDescent="0.25">
      <c r="W524" s="34"/>
    </row>
    <row r="525" spans="23:23" hidden="1" x14ac:dyDescent="0.25">
      <c r="W525" s="34"/>
    </row>
    <row r="526" spans="23:23" hidden="1" x14ac:dyDescent="0.25">
      <c r="W526" s="34"/>
    </row>
    <row r="527" spans="23:23" hidden="1" x14ac:dyDescent="0.25">
      <c r="W527" s="34"/>
    </row>
    <row r="528" spans="23:23" hidden="1" x14ac:dyDescent="0.25">
      <c r="W528" s="34"/>
    </row>
    <row r="529" spans="23:23" hidden="1" x14ac:dyDescent="0.25">
      <c r="W529" s="34"/>
    </row>
    <row r="530" spans="23:23" hidden="1" x14ac:dyDescent="0.25">
      <c r="W530" s="34"/>
    </row>
    <row r="531" spans="23:23" hidden="1" x14ac:dyDescent="0.25">
      <c r="W531" s="34"/>
    </row>
    <row r="532" spans="23:23" hidden="1" x14ac:dyDescent="0.25">
      <c r="W532" s="34"/>
    </row>
    <row r="533" spans="23:23" hidden="1" x14ac:dyDescent="0.25">
      <c r="W533" s="34"/>
    </row>
    <row r="534" spans="23:23" hidden="1" x14ac:dyDescent="0.25">
      <c r="W534" s="34"/>
    </row>
    <row r="535" spans="23:23" hidden="1" x14ac:dyDescent="0.25">
      <c r="W535" s="34"/>
    </row>
    <row r="536" spans="23:23" hidden="1" x14ac:dyDescent="0.25">
      <c r="W536" s="34"/>
    </row>
    <row r="537" spans="23:23" hidden="1" x14ac:dyDescent="0.25">
      <c r="W537" s="34"/>
    </row>
    <row r="538" spans="23:23" hidden="1" x14ac:dyDescent="0.25">
      <c r="W538" s="34"/>
    </row>
    <row r="539" spans="23:23" hidden="1" x14ac:dyDescent="0.25">
      <c r="W539" s="34"/>
    </row>
    <row r="540" spans="23:23" hidden="1" x14ac:dyDescent="0.25">
      <c r="W540" s="34"/>
    </row>
    <row r="541" spans="23:23" hidden="1" x14ac:dyDescent="0.25">
      <c r="W541" s="34"/>
    </row>
    <row r="542" spans="23:23" hidden="1" x14ac:dyDescent="0.25">
      <c r="W542" s="34"/>
    </row>
    <row r="543" spans="23:23" hidden="1" x14ac:dyDescent="0.25">
      <c r="W543" s="34"/>
    </row>
    <row r="544" spans="23:23" hidden="1" x14ac:dyDescent="0.25">
      <c r="W544" s="34"/>
    </row>
    <row r="545" spans="23:23" hidden="1" x14ac:dyDescent="0.25">
      <c r="W545" s="34"/>
    </row>
    <row r="546" spans="23:23" hidden="1" x14ac:dyDescent="0.25">
      <c r="W546" s="34"/>
    </row>
    <row r="547" spans="23:23" hidden="1" x14ac:dyDescent="0.25">
      <c r="W547" s="34"/>
    </row>
    <row r="548" spans="23:23" hidden="1" x14ac:dyDescent="0.25">
      <c r="W548" s="34"/>
    </row>
    <row r="549" spans="23:23" hidden="1" x14ac:dyDescent="0.25">
      <c r="W549" s="34"/>
    </row>
    <row r="550" spans="23:23" hidden="1" x14ac:dyDescent="0.25">
      <c r="W550" s="34"/>
    </row>
    <row r="551" spans="23:23" hidden="1" x14ac:dyDescent="0.25">
      <c r="W551" s="34"/>
    </row>
    <row r="552" spans="23:23" hidden="1" x14ac:dyDescent="0.25">
      <c r="W552" s="34"/>
    </row>
    <row r="553" spans="23:23" hidden="1" x14ac:dyDescent="0.25">
      <c r="W553" s="34"/>
    </row>
    <row r="554" spans="23:23" hidden="1" x14ac:dyDescent="0.25">
      <c r="W554" s="34"/>
    </row>
    <row r="555" spans="23:23" hidden="1" x14ac:dyDescent="0.25">
      <c r="W555" s="34"/>
    </row>
    <row r="556" spans="23:23" hidden="1" x14ac:dyDescent="0.25">
      <c r="W556" s="34"/>
    </row>
    <row r="557" spans="23:23" hidden="1" x14ac:dyDescent="0.25">
      <c r="W557" s="34"/>
    </row>
    <row r="558" spans="23:23" hidden="1" x14ac:dyDescent="0.25">
      <c r="W558" s="34"/>
    </row>
    <row r="559" spans="23:23" hidden="1" x14ac:dyDescent="0.25">
      <c r="W559" s="34"/>
    </row>
    <row r="560" spans="23:23" hidden="1" x14ac:dyDescent="0.25">
      <c r="W560" s="34"/>
    </row>
    <row r="561" spans="23:23" hidden="1" x14ac:dyDescent="0.25">
      <c r="W561" s="34"/>
    </row>
    <row r="562" spans="23:23" hidden="1" x14ac:dyDescent="0.25">
      <c r="W562" s="34"/>
    </row>
    <row r="563" spans="23:23" hidden="1" x14ac:dyDescent="0.25">
      <c r="W563" s="34"/>
    </row>
    <row r="564" spans="23:23" hidden="1" x14ac:dyDescent="0.25">
      <c r="W564" s="34"/>
    </row>
    <row r="565" spans="23:23" hidden="1" x14ac:dyDescent="0.25">
      <c r="W565" s="34"/>
    </row>
    <row r="566" spans="23:23" hidden="1" x14ac:dyDescent="0.25">
      <c r="W566" s="34"/>
    </row>
    <row r="567" spans="23:23" hidden="1" x14ac:dyDescent="0.25">
      <c r="W567" s="34"/>
    </row>
    <row r="568" spans="23:23" hidden="1" x14ac:dyDescent="0.25">
      <c r="W568" s="34"/>
    </row>
    <row r="569" spans="23:23" hidden="1" x14ac:dyDescent="0.25">
      <c r="W569" s="34"/>
    </row>
    <row r="570" spans="23:23" hidden="1" x14ac:dyDescent="0.25">
      <c r="W570" s="34"/>
    </row>
    <row r="571" spans="23:23" hidden="1" x14ac:dyDescent="0.25">
      <c r="W571" s="34"/>
    </row>
    <row r="572" spans="23:23" hidden="1" x14ac:dyDescent="0.25">
      <c r="W572" s="34"/>
    </row>
    <row r="573" spans="23:23" hidden="1" x14ac:dyDescent="0.25">
      <c r="W573" s="34"/>
    </row>
    <row r="574" spans="23:23" hidden="1" x14ac:dyDescent="0.25">
      <c r="W574" s="34"/>
    </row>
    <row r="575" spans="23:23" hidden="1" x14ac:dyDescent="0.25">
      <c r="W575" s="34"/>
    </row>
    <row r="576" spans="23:23" hidden="1" x14ac:dyDescent="0.25">
      <c r="W576" s="34"/>
    </row>
    <row r="577" spans="23:23" hidden="1" x14ac:dyDescent="0.25">
      <c r="W577" s="34"/>
    </row>
    <row r="578" spans="23:23" hidden="1" x14ac:dyDescent="0.25">
      <c r="W578" s="34"/>
    </row>
    <row r="579" spans="23:23" hidden="1" x14ac:dyDescent="0.25">
      <c r="W579" s="34"/>
    </row>
    <row r="580" spans="23:23" hidden="1" x14ac:dyDescent="0.25">
      <c r="W580" s="34"/>
    </row>
    <row r="581" spans="23:23" hidden="1" x14ac:dyDescent="0.25">
      <c r="W581" s="34"/>
    </row>
    <row r="582" spans="23:23" hidden="1" x14ac:dyDescent="0.25">
      <c r="W582" s="34"/>
    </row>
    <row r="583" spans="23:23" hidden="1" x14ac:dyDescent="0.25">
      <c r="W583" s="34"/>
    </row>
    <row r="584" spans="23:23" hidden="1" x14ac:dyDescent="0.25">
      <c r="W584" s="34"/>
    </row>
    <row r="585" spans="23:23" hidden="1" x14ac:dyDescent="0.25">
      <c r="W585" s="34"/>
    </row>
    <row r="586" spans="23:23" hidden="1" x14ac:dyDescent="0.25">
      <c r="W586" s="34"/>
    </row>
    <row r="587" spans="23:23" hidden="1" x14ac:dyDescent="0.25">
      <c r="W587" s="34"/>
    </row>
    <row r="588" spans="23:23" hidden="1" x14ac:dyDescent="0.25">
      <c r="W588" s="34"/>
    </row>
    <row r="589" spans="23:23" hidden="1" x14ac:dyDescent="0.25">
      <c r="W589" s="34"/>
    </row>
    <row r="590" spans="23:23" hidden="1" x14ac:dyDescent="0.25">
      <c r="W590" s="34"/>
    </row>
    <row r="591" spans="23:23" hidden="1" x14ac:dyDescent="0.25">
      <c r="W591" s="34"/>
    </row>
    <row r="592" spans="23:23" hidden="1" x14ac:dyDescent="0.25">
      <c r="W592" s="34"/>
    </row>
    <row r="593" spans="23:23" hidden="1" x14ac:dyDescent="0.25">
      <c r="W593" s="34"/>
    </row>
    <row r="594" spans="23:23" hidden="1" x14ac:dyDescent="0.25">
      <c r="W594" s="34"/>
    </row>
    <row r="595" spans="23:23" hidden="1" x14ac:dyDescent="0.25">
      <c r="W595" s="34"/>
    </row>
    <row r="596" spans="23:23" hidden="1" x14ac:dyDescent="0.25">
      <c r="W596" s="34"/>
    </row>
    <row r="597" spans="23:23" hidden="1" x14ac:dyDescent="0.25">
      <c r="W597" s="34"/>
    </row>
    <row r="598" spans="23:23" hidden="1" x14ac:dyDescent="0.25">
      <c r="W598" s="34"/>
    </row>
    <row r="599" spans="23:23" hidden="1" x14ac:dyDescent="0.25">
      <c r="W599" s="34"/>
    </row>
    <row r="600" spans="23:23" hidden="1" x14ac:dyDescent="0.25">
      <c r="W600" s="34"/>
    </row>
    <row r="601" spans="23:23" hidden="1" x14ac:dyDescent="0.25">
      <c r="W601" s="34"/>
    </row>
    <row r="602" spans="23:23" hidden="1" x14ac:dyDescent="0.25">
      <c r="W602" s="34"/>
    </row>
    <row r="603" spans="23:23" hidden="1" x14ac:dyDescent="0.25">
      <c r="W603" s="34"/>
    </row>
    <row r="604" spans="23:23" hidden="1" x14ac:dyDescent="0.25">
      <c r="W604" s="34"/>
    </row>
    <row r="605" spans="23:23" hidden="1" x14ac:dyDescent="0.25">
      <c r="W605" s="34"/>
    </row>
    <row r="606" spans="23:23" hidden="1" x14ac:dyDescent="0.25">
      <c r="W606" s="34"/>
    </row>
    <row r="607" spans="23:23" hidden="1" x14ac:dyDescent="0.25">
      <c r="W607" s="34"/>
    </row>
    <row r="608" spans="23:23" hidden="1" x14ac:dyDescent="0.25">
      <c r="W608" s="34"/>
    </row>
    <row r="609" spans="23:23" hidden="1" x14ac:dyDescent="0.25">
      <c r="W609" s="34"/>
    </row>
    <row r="610" spans="23:23" hidden="1" x14ac:dyDescent="0.25">
      <c r="W610" s="34"/>
    </row>
    <row r="611" spans="23:23" hidden="1" x14ac:dyDescent="0.25">
      <c r="W611" s="34"/>
    </row>
    <row r="612" spans="23:23" hidden="1" x14ac:dyDescent="0.25">
      <c r="W612" s="34"/>
    </row>
    <row r="613" spans="23:23" hidden="1" x14ac:dyDescent="0.25">
      <c r="W613" s="34"/>
    </row>
    <row r="614" spans="23:23" hidden="1" x14ac:dyDescent="0.25">
      <c r="W614" s="34"/>
    </row>
    <row r="615" spans="23:23" hidden="1" x14ac:dyDescent="0.25">
      <c r="W615" s="34"/>
    </row>
    <row r="616" spans="23:23" hidden="1" x14ac:dyDescent="0.25">
      <c r="W616" s="34"/>
    </row>
    <row r="617" spans="23:23" hidden="1" x14ac:dyDescent="0.25">
      <c r="W617" s="34"/>
    </row>
    <row r="618" spans="23:23" hidden="1" x14ac:dyDescent="0.25">
      <c r="W618" s="34"/>
    </row>
    <row r="619" spans="23:23" hidden="1" x14ac:dyDescent="0.25">
      <c r="W619" s="34"/>
    </row>
    <row r="620" spans="23:23" hidden="1" x14ac:dyDescent="0.25">
      <c r="W620" s="34"/>
    </row>
    <row r="621" spans="23:23" hidden="1" x14ac:dyDescent="0.25">
      <c r="W621" s="34"/>
    </row>
    <row r="622" spans="23:23" hidden="1" x14ac:dyDescent="0.25">
      <c r="W622" s="34"/>
    </row>
    <row r="623" spans="23:23" hidden="1" x14ac:dyDescent="0.25">
      <c r="W623" s="34"/>
    </row>
    <row r="624" spans="23:23" hidden="1" x14ac:dyDescent="0.25">
      <c r="W624" s="34"/>
    </row>
    <row r="625" spans="23:23" hidden="1" x14ac:dyDescent="0.25">
      <c r="W625" s="34"/>
    </row>
    <row r="626" spans="23:23" hidden="1" x14ac:dyDescent="0.25">
      <c r="W626" s="34"/>
    </row>
    <row r="627" spans="23:23" hidden="1" x14ac:dyDescent="0.25">
      <c r="W627" s="34"/>
    </row>
    <row r="628" spans="23:23" hidden="1" x14ac:dyDescent="0.25">
      <c r="W628" s="34"/>
    </row>
    <row r="629" spans="23:23" hidden="1" x14ac:dyDescent="0.25">
      <c r="W629" s="34"/>
    </row>
    <row r="630" spans="23:23" hidden="1" x14ac:dyDescent="0.25">
      <c r="W630" s="34"/>
    </row>
    <row r="631" spans="23:23" hidden="1" x14ac:dyDescent="0.25">
      <c r="W631" s="34"/>
    </row>
    <row r="632" spans="23:23" hidden="1" x14ac:dyDescent="0.25">
      <c r="W632" s="34"/>
    </row>
    <row r="633" spans="23:23" hidden="1" x14ac:dyDescent="0.25">
      <c r="W633" s="34"/>
    </row>
    <row r="634" spans="23:23" hidden="1" x14ac:dyDescent="0.25">
      <c r="W634" s="34"/>
    </row>
    <row r="635" spans="23:23" hidden="1" x14ac:dyDescent="0.25">
      <c r="W635" s="34"/>
    </row>
    <row r="636" spans="23:23" hidden="1" x14ac:dyDescent="0.25">
      <c r="W636" s="34"/>
    </row>
    <row r="637" spans="23:23" hidden="1" x14ac:dyDescent="0.25">
      <c r="W637" s="34"/>
    </row>
    <row r="638" spans="23:23" hidden="1" x14ac:dyDescent="0.25">
      <c r="W638" s="34"/>
    </row>
    <row r="639" spans="23:23" hidden="1" x14ac:dyDescent="0.25">
      <c r="W639" s="34"/>
    </row>
    <row r="640" spans="23:23" hidden="1" x14ac:dyDescent="0.25">
      <c r="W640" s="34"/>
    </row>
    <row r="641" spans="23:23" hidden="1" x14ac:dyDescent="0.25">
      <c r="W641" s="34"/>
    </row>
    <row r="642" spans="23:23" hidden="1" x14ac:dyDescent="0.25">
      <c r="W642" s="34"/>
    </row>
    <row r="643" spans="23:23" hidden="1" x14ac:dyDescent="0.25">
      <c r="W643" s="34"/>
    </row>
    <row r="644" spans="23:23" hidden="1" x14ac:dyDescent="0.25">
      <c r="W644" s="34"/>
    </row>
    <row r="645" spans="23:23" hidden="1" x14ac:dyDescent="0.25">
      <c r="W645" s="34"/>
    </row>
    <row r="646" spans="23:23" hidden="1" x14ac:dyDescent="0.25">
      <c r="W646" s="34"/>
    </row>
    <row r="647" spans="23:23" hidden="1" x14ac:dyDescent="0.25">
      <c r="W647" s="34"/>
    </row>
    <row r="648" spans="23:23" hidden="1" x14ac:dyDescent="0.25">
      <c r="W648" s="34"/>
    </row>
    <row r="649" spans="23:23" hidden="1" x14ac:dyDescent="0.25">
      <c r="W649" s="34"/>
    </row>
    <row r="650" spans="23:23" hidden="1" x14ac:dyDescent="0.25">
      <c r="W650" s="34"/>
    </row>
    <row r="651" spans="23:23" hidden="1" x14ac:dyDescent="0.25">
      <c r="W651" s="34"/>
    </row>
    <row r="652" spans="23:23" hidden="1" x14ac:dyDescent="0.25">
      <c r="W652" s="34"/>
    </row>
    <row r="653" spans="23:23" hidden="1" x14ac:dyDescent="0.25">
      <c r="W653" s="34"/>
    </row>
    <row r="654" spans="23:23" hidden="1" x14ac:dyDescent="0.25">
      <c r="W654" s="34"/>
    </row>
    <row r="655" spans="23:23" hidden="1" x14ac:dyDescent="0.25">
      <c r="W655" s="34"/>
    </row>
    <row r="656" spans="23:23" hidden="1" x14ac:dyDescent="0.25">
      <c r="W656" s="34"/>
    </row>
    <row r="657" spans="23:23" hidden="1" x14ac:dyDescent="0.25">
      <c r="W657" s="34"/>
    </row>
    <row r="658" spans="23:23" hidden="1" x14ac:dyDescent="0.25">
      <c r="W658" s="34"/>
    </row>
    <row r="659" spans="23:23" hidden="1" x14ac:dyDescent="0.25">
      <c r="W659" s="34"/>
    </row>
    <row r="660" spans="23:23" hidden="1" x14ac:dyDescent="0.25">
      <c r="W660" s="34"/>
    </row>
    <row r="661" spans="23:23" hidden="1" x14ac:dyDescent="0.25">
      <c r="W661" s="34"/>
    </row>
    <row r="662" spans="23:23" hidden="1" x14ac:dyDescent="0.25">
      <c r="W662" s="34"/>
    </row>
    <row r="663" spans="23:23" hidden="1" x14ac:dyDescent="0.25">
      <c r="W663" s="34"/>
    </row>
    <row r="664" spans="23:23" hidden="1" x14ac:dyDescent="0.25">
      <c r="W664" s="34"/>
    </row>
    <row r="665" spans="23:23" hidden="1" x14ac:dyDescent="0.25">
      <c r="W665" s="34"/>
    </row>
    <row r="666" spans="23:23" hidden="1" x14ac:dyDescent="0.25">
      <c r="W666" s="34"/>
    </row>
    <row r="667" spans="23:23" hidden="1" x14ac:dyDescent="0.25">
      <c r="W667" s="34"/>
    </row>
    <row r="668" spans="23:23" hidden="1" x14ac:dyDescent="0.25">
      <c r="W668" s="34"/>
    </row>
    <row r="669" spans="23:23" hidden="1" x14ac:dyDescent="0.25">
      <c r="W669" s="34"/>
    </row>
    <row r="670" spans="23:23" hidden="1" x14ac:dyDescent="0.25">
      <c r="W670" s="34"/>
    </row>
    <row r="671" spans="23:23" hidden="1" x14ac:dyDescent="0.25">
      <c r="W671" s="34"/>
    </row>
    <row r="672" spans="23:23" hidden="1" x14ac:dyDescent="0.25">
      <c r="W672" s="34"/>
    </row>
    <row r="673" spans="23:23" hidden="1" x14ac:dyDescent="0.25">
      <c r="W673" s="34"/>
    </row>
    <row r="674" spans="23:23" hidden="1" x14ac:dyDescent="0.25">
      <c r="W674" s="34"/>
    </row>
    <row r="675" spans="23:23" hidden="1" x14ac:dyDescent="0.25">
      <c r="W675" s="34"/>
    </row>
    <row r="676" spans="23:23" hidden="1" x14ac:dyDescent="0.25">
      <c r="W676" s="34"/>
    </row>
    <row r="677" spans="23:23" hidden="1" x14ac:dyDescent="0.25">
      <c r="W677" s="34"/>
    </row>
    <row r="678" spans="23:23" hidden="1" x14ac:dyDescent="0.25">
      <c r="W678" s="34"/>
    </row>
    <row r="679" spans="23:23" hidden="1" x14ac:dyDescent="0.25">
      <c r="W679" s="34"/>
    </row>
    <row r="680" spans="23:23" hidden="1" x14ac:dyDescent="0.25">
      <c r="W680" s="34"/>
    </row>
    <row r="681" spans="23:23" hidden="1" x14ac:dyDescent="0.25">
      <c r="W681" s="34"/>
    </row>
    <row r="682" spans="23:23" hidden="1" x14ac:dyDescent="0.25">
      <c r="W682" s="34"/>
    </row>
    <row r="683" spans="23:23" hidden="1" x14ac:dyDescent="0.25">
      <c r="W683" s="34"/>
    </row>
    <row r="684" spans="23:23" hidden="1" x14ac:dyDescent="0.25">
      <c r="W684" s="34"/>
    </row>
    <row r="685" spans="23:23" hidden="1" x14ac:dyDescent="0.25">
      <c r="W685" s="34"/>
    </row>
    <row r="686" spans="23:23" hidden="1" x14ac:dyDescent="0.25">
      <c r="W686" s="34"/>
    </row>
    <row r="687" spans="23:23" hidden="1" x14ac:dyDescent="0.25">
      <c r="W687" s="34"/>
    </row>
    <row r="688" spans="23:23" hidden="1" x14ac:dyDescent="0.25">
      <c r="W688" s="34"/>
    </row>
    <row r="689" spans="23:23" hidden="1" x14ac:dyDescent="0.25">
      <c r="W689" s="34"/>
    </row>
    <row r="690" spans="23:23" hidden="1" x14ac:dyDescent="0.25">
      <c r="W690" s="34"/>
    </row>
    <row r="691" spans="23:23" hidden="1" x14ac:dyDescent="0.25">
      <c r="W691" s="34"/>
    </row>
    <row r="692" spans="23:23" hidden="1" x14ac:dyDescent="0.25">
      <c r="W692" s="34"/>
    </row>
    <row r="693" spans="23:23" hidden="1" x14ac:dyDescent="0.25">
      <c r="W693" s="34"/>
    </row>
    <row r="694" spans="23:23" hidden="1" x14ac:dyDescent="0.25">
      <c r="W694" s="34"/>
    </row>
    <row r="695" spans="23:23" hidden="1" x14ac:dyDescent="0.25">
      <c r="W695" s="34"/>
    </row>
    <row r="696" spans="23:23" hidden="1" x14ac:dyDescent="0.25">
      <c r="W696" s="34"/>
    </row>
    <row r="697" spans="23:23" hidden="1" x14ac:dyDescent="0.25">
      <c r="W697" s="34"/>
    </row>
    <row r="698" spans="23:23" hidden="1" x14ac:dyDescent="0.25">
      <c r="W698" s="34"/>
    </row>
    <row r="699" spans="23:23" hidden="1" x14ac:dyDescent="0.25">
      <c r="W699" s="34"/>
    </row>
    <row r="700" spans="23:23" hidden="1" x14ac:dyDescent="0.25">
      <c r="W700" s="34"/>
    </row>
    <row r="701" spans="23:23" hidden="1" x14ac:dyDescent="0.25">
      <c r="W701" s="34"/>
    </row>
    <row r="702" spans="23:23" hidden="1" x14ac:dyDescent="0.25">
      <c r="W702" s="34"/>
    </row>
    <row r="703" spans="23:23" hidden="1" x14ac:dyDescent="0.25">
      <c r="W703" s="34"/>
    </row>
    <row r="704" spans="23:23" hidden="1" x14ac:dyDescent="0.25">
      <c r="W704" s="34"/>
    </row>
    <row r="705" spans="23:23" hidden="1" x14ac:dyDescent="0.25">
      <c r="W705" s="34"/>
    </row>
    <row r="706" spans="23:23" hidden="1" x14ac:dyDescent="0.25">
      <c r="W706" s="34"/>
    </row>
    <row r="707" spans="23:23" hidden="1" x14ac:dyDescent="0.25">
      <c r="W707" s="34"/>
    </row>
    <row r="708" spans="23:23" hidden="1" x14ac:dyDescent="0.25">
      <c r="W708" s="34"/>
    </row>
    <row r="709" spans="23:23" hidden="1" x14ac:dyDescent="0.25">
      <c r="W709" s="34"/>
    </row>
    <row r="710" spans="23:23" hidden="1" x14ac:dyDescent="0.25">
      <c r="W710" s="34"/>
    </row>
    <row r="711" spans="23:23" hidden="1" x14ac:dyDescent="0.25">
      <c r="W711" s="34"/>
    </row>
    <row r="712" spans="23:23" hidden="1" x14ac:dyDescent="0.25">
      <c r="W712" s="34"/>
    </row>
    <row r="713" spans="23:23" hidden="1" x14ac:dyDescent="0.25">
      <c r="W713" s="34"/>
    </row>
    <row r="714" spans="23:23" hidden="1" x14ac:dyDescent="0.25">
      <c r="W714" s="34"/>
    </row>
    <row r="715" spans="23:23" hidden="1" x14ac:dyDescent="0.25">
      <c r="W715" s="34"/>
    </row>
    <row r="716" spans="23:23" hidden="1" x14ac:dyDescent="0.25">
      <c r="W716" s="34"/>
    </row>
    <row r="717" spans="23:23" hidden="1" x14ac:dyDescent="0.25">
      <c r="W717" s="34"/>
    </row>
    <row r="718" spans="23:23" hidden="1" x14ac:dyDescent="0.25">
      <c r="W718" s="34"/>
    </row>
    <row r="719" spans="23:23" hidden="1" x14ac:dyDescent="0.25">
      <c r="W719" s="34"/>
    </row>
    <row r="720" spans="23:23" hidden="1" x14ac:dyDescent="0.25">
      <c r="W720" s="34"/>
    </row>
    <row r="721" spans="23:23" hidden="1" x14ac:dyDescent="0.25">
      <c r="W721" s="34"/>
    </row>
    <row r="722" spans="23:23" hidden="1" x14ac:dyDescent="0.25">
      <c r="W722" s="34"/>
    </row>
    <row r="723" spans="23:23" hidden="1" x14ac:dyDescent="0.25">
      <c r="W723" s="34"/>
    </row>
    <row r="724" spans="23:23" hidden="1" x14ac:dyDescent="0.25">
      <c r="W724" s="34"/>
    </row>
    <row r="725" spans="23:23" hidden="1" x14ac:dyDescent="0.25">
      <c r="W725" s="34"/>
    </row>
    <row r="726" spans="23:23" hidden="1" x14ac:dyDescent="0.25">
      <c r="W726" s="34"/>
    </row>
    <row r="727" spans="23:23" hidden="1" x14ac:dyDescent="0.25">
      <c r="W727" s="34"/>
    </row>
    <row r="728" spans="23:23" hidden="1" x14ac:dyDescent="0.25">
      <c r="W728" s="34"/>
    </row>
    <row r="729" spans="23:23" hidden="1" x14ac:dyDescent="0.25">
      <c r="W729" s="34"/>
    </row>
    <row r="730" spans="23:23" hidden="1" x14ac:dyDescent="0.25">
      <c r="W730" s="34"/>
    </row>
    <row r="731" spans="23:23" hidden="1" x14ac:dyDescent="0.25">
      <c r="W731" s="34"/>
    </row>
    <row r="732" spans="23:23" hidden="1" x14ac:dyDescent="0.25">
      <c r="W732" s="34"/>
    </row>
    <row r="733" spans="23:23" hidden="1" x14ac:dyDescent="0.25">
      <c r="W733" s="34"/>
    </row>
    <row r="734" spans="23:23" hidden="1" x14ac:dyDescent="0.25">
      <c r="W734" s="34"/>
    </row>
    <row r="735" spans="23:23" hidden="1" x14ac:dyDescent="0.25">
      <c r="W735" s="34"/>
    </row>
    <row r="736" spans="23:23" hidden="1" x14ac:dyDescent="0.25">
      <c r="W736" s="34"/>
    </row>
    <row r="737" spans="23:23" hidden="1" x14ac:dyDescent="0.25">
      <c r="W737" s="34"/>
    </row>
    <row r="738" spans="23:23" hidden="1" x14ac:dyDescent="0.25">
      <c r="W738" s="34"/>
    </row>
    <row r="739" spans="23:23" hidden="1" x14ac:dyDescent="0.25">
      <c r="W739" s="34"/>
    </row>
    <row r="740" spans="23:23" hidden="1" x14ac:dyDescent="0.25">
      <c r="W740" s="34"/>
    </row>
    <row r="741" spans="23:23" hidden="1" x14ac:dyDescent="0.25">
      <c r="W741" s="34"/>
    </row>
    <row r="742" spans="23:23" hidden="1" x14ac:dyDescent="0.25">
      <c r="W742" s="34"/>
    </row>
    <row r="743" spans="23:23" hidden="1" x14ac:dyDescent="0.25">
      <c r="W743" s="34"/>
    </row>
    <row r="744" spans="23:23" hidden="1" x14ac:dyDescent="0.25">
      <c r="W744" s="34"/>
    </row>
    <row r="745" spans="23:23" hidden="1" x14ac:dyDescent="0.25">
      <c r="W745" s="34"/>
    </row>
    <row r="746" spans="23:23" hidden="1" x14ac:dyDescent="0.25">
      <c r="W746" s="34"/>
    </row>
    <row r="747" spans="23:23" hidden="1" x14ac:dyDescent="0.25">
      <c r="W747" s="34"/>
    </row>
    <row r="748" spans="23:23" hidden="1" x14ac:dyDescent="0.25">
      <c r="W748" s="34"/>
    </row>
    <row r="749" spans="23:23" hidden="1" x14ac:dyDescent="0.25">
      <c r="W749" s="34"/>
    </row>
    <row r="750" spans="23:23" hidden="1" x14ac:dyDescent="0.25">
      <c r="W750" s="34"/>
    </row>
    <row r="751" spans="23:23" hidden="1" x14ac:dyDescent="0.25">
      <c r="W751" s="34"/>
    </row>
    <row r="752" spans="23:23" hidden="1" x14ac:dyDescent="0.25">
      <c r="W752" s="34"/>
    </row>
    <row r="753" spans="23:23" hidden="1" x14ac:dyDescent="0.25">
      <c r="W753" s="34"/>
    </row>
    <row r="754" spans="23:23" hidden="1" x14ac:dyDescent="0.25">
      <c r="W754" s="34"/>
    </row>
    <row r="755" spans="23:23" hidden="1" x14ac:dyDescent="0.25">
      <c r="W755" s="34"/>
    </row>
    <row r="756" spans="23:23" hidden="1" x14ac:dyDescent="0.25">
      <c r="W756" s="34"/>
    </row>
    <row r="757" spans="23:23" hidden="1" x14ac:dyDescent="0.25">
      <c r="W757" s="34"/>
    </row>
    <row r="758" spans="23:23" hidden="1" x14ac:dyDescent="0.25">
      <c r="W758" s="34"/>
    </row>
    <row r="759" spans="23:23" hidden="1" x14ac:dyDescent="0.25">
      <c r="W759" s="34"/>
    </row>
    <row r="760" spans="23:23" hidden="1" x14ac:dyDescent="0.25">
      <c r="W760" s="34"/>
    </row>
    <row r="761" spans="23:23" hidden="1" x14ac:dyDescent="0.25">
      <c r="W761" s="34"/>
    </row>
    <row r="762" spans="23:23" hidden="1" x14ac:dyDescent="0.25">
      <c r="W762" s="34"/>
    </row>
    <row r="763" spans="23:23" hidden="1" x14ac:dyDescent="0.25">
      <c r="W763" s="34"/>
    </row>
    <row r="764" spans="23:23" hidden="1" x14ac:dyDescent="0.25">
      <c r="W764" s="34"/>
    </row>
    <row r="765" spans="23:23" hidden="1" x14ac:dyDescent="0.25">
      <c r="W765" s="34"/>
    </row>
    <row r="766" spans="23:23" hidden="1" x14ac:dyDescent="0.25">
      <c r="W766" s="34"/>
    </row>
    <row r="767" spans="23:23" hidden="1" x14ac:dyDescent="0.25">
      <c r="W767" s="34"/>
    </row>
    <row r="768" spans="23:23" hidden="1" x14ac:dyDescent="0.25">
      <c r="W768" s="34"/>
    </row>
    <row r="769" spans="23:23" hidden="1" x14ac:dyDescent="0.25">
      <c r="W769" s="34"/>
    </row>
    <row r="770" spans="23:23" hidden="1" x14ac:dyDescent="0.25">
      <c r="W770" s="34"/>
    </row>
    <row r="771" spans="23:23" hidden="1" x14ac:dyDescent="0.25">
      <c r="W771" s="34"/>
    </row>
    <row r="772" spans="23:23" hidden="1" x14ac:dyDescent="0.25">
      <c r="W772" s="34"/>
    </row>
    <row r="773" spans="23:23" hidden="1" x14ac:dyDescent="0.25">
      <c r="W773" s="34"/>
    </row>
    <row r="774" spans="23:23" hidden="1" x14ac:dyDescent="0.25">
      <c r="W774" s="34"/>
    </row>
    <row r="775" spans="23:23" hidden="1" x14ac:dyDescent="0.25">
      <c r="W775" s="34"/>
    </row>
    <row r="776" spans="23:23" hidden="1" x14ac:dyDescent="0.25">
      <c r="W776" s="34"/>
    </row>
    <row r="777" spans="23:23" hidden="1" x14ac:dyDescent="0.25">
      <c r="W777" s="34"/>
    </row>
    <row r="778" spans="23:23" hidden="1" x14ac:dyDescent="0.25">
      <c r="W778" s="34"/>
    </row>
    <row r="779" spans="23:23" hidden="1" x14ac:dyDescent="0.25">
      <c r="W779" s="34"/>
    </row>
    <row r="780" spans="23:23" hidden="1" x14ac:dyDescent="0.25">
      <c r="W780" s="34"/>
    </row>
    <row r="781" spans="23:23" hidden="1" x14ac:dyDescent="0.25">
      <c r="W781" s="34"/>
    </row>
    <row r="782" spans="23:23" hidden="1" x14ac:dyDescent="0.25">
      <c r="W782" s="34"/>
    </row>
    <row r="783" spans="23:23" hidden="1" x14ac:dyDescent="0.25">
      <c r="W783" s="34"/>
    </row>
    <row r="784" spans="23:23" hidden="1" x14ac:dyDescent="0.25">
      <c r="W784" s="34"/>
    </row>
    <row r="785" spans="23:23" hidden="1" x14ac:dyDescent="0.25">
      <c r="W785" s="34"/>
    </row>
    <row r="786" spans="23:23" hidden="1" x14ac:dyDescent="0.25">
      <c r="W786" s="34"/>
    </row>
    <row r="787" spans="23:23" hidden="1" x14ac:dyDescent="0.25">
      <c r="W787" s="34"/>
    </row>
    <row r="788" spans="23:23" hidden="1" x14ac:dyDescent="0.25">
      <c r="W788" s="34"/>
    </row>
    <row r="789" spans="23:23" hidden="1" x14ac:dyDescent="0.25">
      <c r="W789" s="34"/>
    </row>
    <row r="790" spans="23:23" hidden="1" x14ac:dyDescent="0.25">
      <c r="W790" s="34"/>
    </row>
    <row r="791" spans="23:23" hidden="1" x14ac:dyDescent="0.25">
      <c r="W791" s="34"/>
    </row>
    <row r="792" spans="23:23" hidden="1" x14ac:dyDescent="0.25">
      <c r="W792" s="34"/>
    </row>
    <row r="793" spans="23:23" hidden="1" x14ac:dyDescent="0.25">
      <c r="W793" s="34"/>
    </row>
    <row r="794" spans="23:23" hidden="1" x14ac:dyDescent="0.25">
      <c r="W794" s="34"/>
    </row>
    <row r="795" spans="23:23" hidden="1" x14ac:dyDescent="0.25">
      <c r="W795" s="34"/>
    </row>
    <row r="796" spans="23:23" hidden="1" x14ac:dyDescent="0.25">
      <c r="W796" s="34"/>
    </row>
    <row r="797" spans="23:23" hidden="1" x14ac:dyDescent="0.25">
      <c r="W797" s="34"/>
    </row>
    <row r="798" spans="23:23" hidden="1" x14ac:dyDescent="0.25">
      <c r="W798" s="34"/>
    </row>
    <row r="799" spans="23:23" hidden="1" x14ac:dyDescent="0.25">
      <c r="W799" s="34"/>
    </row>
    <row r="800" spans="23:23" hidden="1" x14ac:dyDescent="0.25">
      <c r="W800" s="34"/>
    </row>
    <row r="801" spans="23:23" hidden="1" x14ac:dyDescent="0.25">
      <c r="W801" s="34"/>
    </row>
    <row r="802" spans="23:23" hidden="1" x14ac:dyDescent="0.25">
      <c r="W802" s="34"/>
    </row>
    <row r="803" spans="23:23" hidden="1" x14ac:dyDescent="0.25">
      <c r="W803" s="34"/>
    </row>
    <row r="804" spans="23:23" hidden="1" x14ac:dyDescent="0.25">
      <c r="W804" s="34"/>
    </row>
    <row r="805" spans="23:23" hidden="1" x14ac:dyDescent="0.25">
      <c r="W805" s="34"/>
    </row>
    <row r="806" spans="23:23" hidden="1" x14ac:dyDescent="0.25">
      <c r="W806" s="34"/>
    </row>
    <row r="807" spans="23:23" hidden="1" x14ac:dyDescent="0.25">
      <c r="W807" s="34"/>
    </row>
    <row r="808" spans="23:23" hidden="1" x14ac:dyDescent="0.25">
      <c r="W808" s="34"/>
    </row>
    <row r="809" spans="23:23" hidden="1" x14ac:dyDescent="0.25">
      <c r="W809" s="34"/>
    </row>
    <row r="810" spans="23:23" hidden="1" x14ac:dyDescent="0.25">
      <c r="W810" s="34"/>
    </row>
    <row r="811" spans="23:23" hidden="1" x14ac:dyDescent="0.25">
      <c r="W811" s="34"/>
    </row>
    <row r="812" spans="23:23" hidden="1" x14ac:dyDescent="0.25">
      <c r="W812" s="34"/>
    </row>
    <row r="813" spans="23:23" hidden="1" x14ac:dyDescent="0.25">
      <c r="W813" s="34"/>
    </row>
    <row r="814" spans="23:23" hidden="1" x14ac:dyDescent="0.25">
      <c r="W814" s="34"/>
    </row>
    <row r="815" spans="23:23" hidden="1" x14ac:dyDescent="0.25">
      <c r="W815" s="34"/>
    </row>
    <row r="816" spans="23:23" hidden="1" x14ac:dyDescent="0.25">
      <c r="W816" s="34"/>
    </row>
    <row r="817" spans="23:23" hidden="1" x14ac:dyDescent="0.25">
      <c r="W817" s="34"/>
    </row>
    <row r="818" spans="23:23" hidden="1" x14ac:dyDescent="0.25">
      <c r="W818" s="34"/>
    </row>
    <row r="819" spans="23:23" hidden="1" x14ac:dyDescent="0.25">
      <c r="W819" s="34"/>
    </row>
    <row r="820" spans="23:23" hidden="1" x14ac:dyDescent="0.25">
      <c r="W820" s="34"/>
    </row>
    <row r="821" spans="23:23" hidden="1" x14ac:dyDescent="0.25">
      <c r="W821" s="34"/>
    </row>
    <row r="822" spans="23:23" hidden="1" x14ac:dyDescent="0.25">
      <c r="W822" s="34"/>
    </row>
    <row r="823" spans="23:23" hidden="1" x14ac:dyDescent="0.25">
      <c r="W823" s="34"/>
    </row>
    <row r="824" spans="23:23" hidden="1" x14ac:dyDescent="0.25">
      <c r="W824" s="34"/>
    </row>
    <row r="825" spans="23:23" hidden="1" x14ac:dyDescent="0.25">
      <c r="W825" s="34"/>
    </row>
    <row r="826" spans="23:23" hidden="1" x14ac:dyDescent="0.25">
      <c r="W826" s="34"/>
    </row>
    <row r="827" spans="23:23" hidden="1" x14ac:dyDescent="0.25">
      <c r="W827" s="34"/>
    </row>
    <row r="828" spans="23:23" hidden="1" x14ac:dyDescent="0.25">
      <c r="W828" s="34"/>
    </row>
    <row r="829" spans="23:23" hidden="1" x14ac:dyDescent="0.25">
      <c r="W829" s="34"/>
    </row>
    <row r="830" spans="23:23" hidden="1" x14ac:dyDescent="0.25">
      <c r="W830" s="34"/>
    </row>
    <row r="831" spans="23:23" hidden="1" x14ac:dyDescent="0.25">
      <c r="W831" s="34"/>
    </row>
    <row r="832" spans="23:23" hidden="1" x14ac:dyDescent="0.25">
      <c r="W832" s="34"/>
    </row>
    <row r="833" spans="23:23" hidden="1" x14ac:dyDescent="0.25">
      <c r="W833" s="34"/>
    </row>
    <row r="834" spans="23:23" hidden="1" x14ac:dyDescent="0.25">
      <c r="W834" s="34"/>
    </row>
    <row r="835" spans="23:23" hidden="1" x14ac:dyDescent="0.25">
      <c r="W835" s="34"/>
    </row>
    <row r="836" spans="23:23" hidden="1" x14ac:dyDescent="0.25">
      <c r="W836" s="34"/>
    </row>
    <row r="837" spans="23:23" hidden="1" x14ac:dyDescent="0.25">
      <c r="W837" s="34"/>
    </row>
    <row r="838" spans="23:23" hidden="1" x14ac:dyDescent="0.25">
      <c r="W838" s="34"/>
    </row>
    <row r="839" spans="23:23" hidden="1" x14ac:dyDescent="0.25">
      <c r="W839" s="34"/>
    </row>
    <row r="840" spans="23:23" hidden="1" x14ac:dyDescent="0.25">
      <c r="W840" s="34"/>
    </row>
    <row r="841" spans="23:23" hidden="1" x14ac:dyDescent="0.25">
      <c r="W841" s="34"/>
    </row>
    <row r="842" spans="23:23" hidden="1" x14ac:dyDescent="0.25">
      <c r="W842" s="34"/>
    </row>
    <row r="843" spans="23:23" hidden="1" x14ac:dyDescent="0.25">
      <c r="W843" s="34"/>
    </row>
    <row r="844" spans="23:23" hidden="1" x14ac:dyDescent="0.25">
      <c r="W844" s="34"/>
    </row>
    <row r="845" spans="23:23" hidden="1" x14ac:dyDescent="0.25">
      <c r="W845" s="34"/>
    </row>
    <row r="846" spans="23:23" hidden="1" x14ac:dyDescent="0.25">
      <c r="W846" s="34"/>
    </row>
    <row r="847" spans="23:23" hidden="1" x14ac:dyDescent="0.25">
      <c r="W847" s="34"/>
    </row>
    <row r="848" spans="23:23" hidden="1" x14ac:dyDescent="0.25">
      <c r="W848" s="34"/>
    </row>
    <row r="849" spans="23:23" hidden="1" x14ac:dyDescent="0.25">
      <c r="W849" s="34"/>
    </row>
    <row r="850" spans="23:23" hidden="1" x14ac:dyDescent="0.25">
      <c r="W850" s="34"/>
    </row>
    <row r="851" spans="23:23" hidden="1" x14ac:dyDescent="0.25">
      <c r="W851" s="34"/>
    </row>
    <row r="852" spans="23:23" hidden="1" x14ac:dyDescent="0.25">
      <c r="W852" s="34"/>
    </row>
    <row r="853" spans="23:23" hidden="1" x14ac:dyDescent="0.25">
      <c r="W853" s="34"/>
    </row>
    <row r="854" spans="23:23" hidden="1" x14ac:dyDescent="0.25">
      <c r="W854" s="34"/>
    </row>
    <row r="855" spans="23:23" hidden="1" x14ac:dyDescent="0.25">
      <c r="W855" s="34"/>
    </row>
    <row r="856" spans="23:23" hidden="1" x14ac:dyDescent="0.25">
      <c r="W856" s="34"/>
    </row>
    <row r="857" spans="23:23" hidden="1" x14ac:dyDescent="0.25">
      <c r="W857" s="34"/>
    </row>
    <row r="858" spans="23:23" hidden="1" x14ac:dyDescent="0.25">
      <c r="W858" s="34"/>
    </row>
    <row r="859" spans="23:23" hidden="1" x14ac:dyDescent="0.25">
      <c r="W859" s="34"/>
    </row>
    <row r="860" spans="23:23" hidden="1" x14ac:dyDescent="0.25">
      <c r="W860" s="34"/>
    </row>
    <row r="861" spans="23:23" hidden="1" x14ac:dyDescent="0.25">
      <c r="W861" s="34"/>
    </row>
    <row r="862" spans="23:23" hidden="1" x14ac:dyDescent="0.25">
      <c r="W862" s="34"/>
    </row>
    <row r="863" spans="23:23" hidden="1" x14ac:dyDescent="0.25">
      <c r="W863" s="34"/>
    </row>
    <row r="864" spans="23:23" hidden="1" x14ac:dyDescent="0.25">
      <c r="W864" s="34"/>
    </row>
    <row r="865" spans="23:23" hidden="1" x14ac:dyDescent="0.25">
      <c r="W865" s="34"/>
    </row>
    <row r="866" spans="23:23" hidden="1" x14ac:dyDescent="0.25">
      <c r="W866" s="34"/>
    </row>
    <row r="867" spans="23:23" hidden="1" x14ac:dyDescent="0.25">
      <c r="W867" s="34"/>
    </row>
    <row r="868" spans="23:23" hidden="1" x14ac:dyDescent="0.25">
      <c r="W868" s="34"/>
    </row>
    <row r="869" spans="23:23" hidden="1" x14ac:dyDescent="0.25">
      <c r="W869" s="34"/>
    </row>
    <row r="870" spans="23:23" hidden="1" x14ac:dyDescent="0.25">
      <c r="W870" s="34"/>
    </row>
    <row r="871" spans="23:23" hidden="1" x14ac:dyDescent="0.25">
      <c r="W871" s="34"/>
    </row>
    <row r="872" spans="23:23" hidden="1" x14ac:dyDescent="0.25">
      <c r="W872" s="34"/>
    </row>
    <row r="873" spans="23:23" hidden="1" x14ac:dyDescent="0.25">
      <c r="W873" s="34"/>
    </row>
    <row r="874" spans="23:23" hidden="1" x14ac:dyDescent="0.25">
      <c r="W874" s="34"/>
    </row>
    <row r="875" spans="23:23" hidden="1" x14ac:dyDescent="0.25">
      <c r="W875" s="34"/>
    </row>
    <row r="876" spans="23:23" hidden="1" x14ac:dyDescent="0.25">
      <c r="W876" s="34"/>
    </row>
    <row r="877" spans="23:23" hidden="1" x14ac:dyDescent="0.25">
      <c r="W877" s="34"/>
    </row>
    <row r="878" spans="23:23" hidden="1" x14ac:dyDescent="0.25">
      <c r="W878" s="34"/>
    </row>
    <row r="879" spans="23:23" hidden="1" x14ac:dyDescent="0.25">
      <c r="W879" s="34"/>
    </row>
    <row r="880" spans="23:23" hidden="1" x14ac:dyDescent="0.25">
      <c r="W880" s="34"/>
    </row>
    <row r="881" spans="23:23" hidden="1" x14ac:dyDescent="0.25">
      <c r="W881" s="34"/>
    </row>
    <row r="882" spans="23:23" hidden="1" x14ac:dyDescent="0.25">
      <c r="W882" s="34"/>
    </row>
    <row r="883" spans="23:23" hidden="1" x14ac:dyDescent="0.25">
      <c r="W883" s="34"/>
    </row>
    <row r="884" spans="23:23" hidden="1" x14ac:dyDescent="0.25">
      <c r="W884" s="34"/>
    </row>
    <row r="885" spans="23:23" hidden="1" x14ac:dyDescent="0.25">
      <c r="W885" s="34"/>
    </row>
    <row r="886" spans="23:23" hidden="1" x14ac:dyDescent="0.25">
      <c r="W886" s="34"/>
    </row>
    <row r="887" spans="23:23" hidden="1" x14ac:dyDescent="0.25">
      <c r="W887" s="34"/>
    </row>
    <row r="888" spans="23:23" hidden="1" x14ac:dyDescent="0.25">
      <c r="W888" s="34"/>
    </row>
  </sheetData>
  <sheetProtection selectLockedCells="1"/>
  <mergeCells count="36">
    <mergeCell ref="H1:I1"/>
    <mergeCell ref="B3:I3"/>
    <mergeCell ref="C12:E12"/>
    <mergeCell ref="F12:I12"/>
    <mergeCell ref="C13:E13"/>
    <mergeCell ref="F13:I13"/>
    <mergeCell ref="B2:I2"/>
    <mergeCell ref="B26:E26"/>
    <mergeCell ref="C14:E14"/>
    <mergeCell ref="F14:I14"/>
    <mergeCell ref="C15:E15"/>
    <mergeCell ref="F15:I15"/>
    <mergeCell ref="C16:E16"/>
    <mergeCell ref="F16:I16"/>
    <mergeCell ref="C17:E17"/>
    <mergeCell ref="F17:I17"/>
    <mergeCell ref="C18:E18"/>
    <mergeCell ref="F18:I18"/>
    <mergeCell ref="B25:E25"/>
    <mergeCell ref="B37:E37"/>
    <mergeCell ref="B38:E38"/>
    <mergeCell ref="B39:E39"/>
    <mergeCell ref="B40:E40"/>
    <mergeCell ref="B27:E27"/>
    <mergeCell ref="B28:E28"/>
    <mergeCell ref="B29:E29"/>
    <mergeCell ref="B30:E30"/>
    <mergeCell ref="B35:E35"/>
    <mergeCell ref="B36:E36"/>
    <mergeCell ref="C50:G50"/>
    <mergeCell ref="C57:G57"/>
    <mergeCell ref="C61:F61"/>
    <mergeCell ref="C60:E60"/>
    <mergeCell ref="B63:I63"/>
    <mergeCell ref="C51:G51"/>
    <mergeCell ref="C58:G58"/>
  </mergeCells>
  <conditionalFormatting sqref="F16:I16">
    <cfRule type="cellIs" dxfId="21" priority="3" operator="equal">
      <formula>"… sākiet ar licences numura norādīšanu, lai automātiski aizpildītos citi lauki"</formula>
    </cfRule>
  </conditionalFormatting>
  <conditionalFormatting sqref="G37:I37 G27:I27">
    <cfRule type="cellIs" dxfId="20" priority="1" operator="equal">
      <formula>0</formula>
    </cfRule>
  </conditionalFormatting>
  <dataValidations count="1">
    <dataValidation type="decimal" operator="greaterThanOrEqual" allowBlank="1" showInputMessage="1" showErrorMessage="1" errorTitle="Ievadiet decimālskaitli!" error="Realizācijas apjomam jābūt pozitīvam decimālskaitlim!_x000a_Pamēģiniet dedimālskaitļos punkta vietā lietot komatu vai otrādi._x000a_Skaitļi jāievada bez atstarpēm." sqref="G28:I30 G38:I40">
      <formula1>0</formula1>
    </dataValidation>
  </dataValidations>
  <printOptions horizontalCentered="1"/>
  <pageMargins left="0.70866141732283472" right="0.70866141732283472" top="0.74803149606299213" bottom="0.74803149606299213" header="0.31496062992125984" footer="0.31496062992125984"/>
  <pageSetup paperSize="9" scale="59" orientation="portrait" blackAndWhite="1" r:id="rId1"/>
  <headerFooter>
    <oddFooter>&amp;C&amp;K01+023&amp;P no &amp;N</oddFooter>
  </headerFooter>
  <extLst>
    <ext xmlns:x14="http://schemas.microsoft.com/office/spreadsheetml/2009/9/main" uri="{78C0D931-6437-407d-A8EE-F0AAD7539E65}">
      <x14:conditionalFormattings>
        <x14:conditionalFormatting xmlns:xm="http://schemas.microsoft.com/office/excel/2006/main">
          <x14:cfRule type="expression" priority="5" stopIfTrue="1" id="{C5018443-D464-40F7-9E57-19DBA07FAC77}">
            <xm:f>Aprekini!$C$22=1</xm:f>
            <x14:dxf>
              <font>
                <b/>
                <i val="0"/>
              </font>
            </x14:dxf>
          </x14:cfRule>
          <x14:cfRule type="expression" priority="8" id="{CF0E9C78-7315-4C0A-BD0B-18AF72BDFD7F}">
            <xm:f>Aprekini!$C$22=1</xm:f>
            <x14:dxf>
              <font>
                <color rgb="FF00B050"/>
              </font>
            </x14:dxf>
          </x14:cfRule>
          <xm:sqref>C44</xm:sqref>
        </x14:conditionalFormatting>
        <x14:conditionalFormatting xmlns:xm="http://schemas.microsoft.com/office/excel/2006/main">
          <x14:cfRule type="expression" priority="4" stopIfTrue="1" id="{2DD8AB8C-D574-4027-8DFE-08132E4D98FE}">
            <xm:f>Aprekini!$C$22=2</xm:f>
            <x14:dxf>
              <font>
                <b/>
                <i val="0"/>
              </font>
            </x14:dxf>
          </x14:cfRule>
          <x14:cfRule type="expression" priority="9" id="{8EAAF581-34F9-451B-AADF-ED1BEFF372CA}">
            <xm:f>Aprekini!$C$22=2</xm:f>
            <x14:dxf>
              <font>
                <color rgb="FFC00000"/>
              </font>
            </x14:dxf>
          </x14:cfRule>
          <xm:sqref>C45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3:T884"/>
  <sheetViews>
    <sheetView zoomScale="70" zoomScaleNormal="70" workbookViewId="0">
      <selection activeCell="C27" sqref="C27"/>
    </sheetView>
  </sheetViews>
  <sheetFormatPr defaultRowHeight="15" x14ac:dyDescent="0.25"/>
  <cols>
    <col min="1" max="1" width="3.5703125" customWidth="1"/>
    <col min="2" max="2" width="35.7109375" customWidth="1"/>
    <col min="5" max="5" width="14.42578125" customWidth="1"/>
    <col min="6" max="6" width="11.85546875" customWidth="1"/>
    <col min="7" max="7" width="12.28515625" customWidth="1"/>
    <col min="8" max="8" width="12.28515625" bestFit="1" customWidth="1"/>
    <col min="9" max="9" width="50.42578125" customWidth="1"/>
    <col min="10" max="10" width="16" customWidth="1"/>
    <col min="11" max="11" width="20.28515625" customWidth="1"/>
    <col min="12" max="12" width="19" customWidth="1"/>
    <col min="13" max="13" width="14.28515625" customWidth="1"/>
    <col min="15" max="15" width="9.7109375" customWidth="1"/>
    <col min="16" max="18" width="12" customWidth="1"/>
    <col min="19" max="19" width="12.5703125" customWidth="1"/>
  </cols>
  <sheetData>
    <row r="3" spans="2:20" x14ac:dyDescent="0.25">
      <c r="B3" t="s">
        <v>42</v>
      </c>
      <c r="D3">
        <f>MAX(D4:D884)</f>
        <v>26</v>
      </c>
      <c r="E3" t="s">
        <v>45</v>
      </c>
      <c r="F3" s="9" t="s">
        <v>46</v>
      </c>
      <c r="G3" s="9" t="s">
        <v>4585</v>
      </c>
      <c r="H3" s="9" t="s">
        <v>4586</v>
      </c>
      <c r="I3" t="s">
        <v>47</v>
      </c>
      <c r="J3" t="s">
        <v>48</v>
      </c>
      <c r="K3" t="s">
        <v>49</v>
      </c>
      <c r="L3" t="s">
        <v>50</v>
      </c>
      <c r="M3" t="s">
        <v>51</v>
      </c>
      <c r="N3" t="s">
        <v>52</v>
      </c>
      <c r="O3" t="s">
        <v>53</v>
      </c>
      <c r="P3" t="s">
        <v>54</v>
      </c>
      <c r="Q3" t="s">
        <v>4588</v>
      </c>
      <c r="R3" t="s">
        <v>4589</v>
      </c>
    </row>
    <row r="4" spans="2:20" x14ac:dyDescent="0.25">
      <c r="B4" s="5" t="str">
        <f>IF(OR(ISBLANK(VeidlApt!F16),VeidlApt!F16=0),"",VeidlApt!F16)</f>
        <v/>
      </c>
      <c r="D4">
        <f>LEN(Table1[[#This Row],[APTIEKAS_VADITAJS]])</f>
        <v>18</v>
      </c>
      <c r="E4" s="8" t="s">
        <v>2225</v>
      </c>
      <c r="F4" s="8" t="s">
        <v>1924</v>
      </c>
      <c r="G4" s="8" t="s">
        <v>4493</v>
      </c>
      <c r="H4" s="8">
        <v>40103553388</v>
      </c>
      <c r="I4" s="8" t="s">
        <v>2226</v>
      </c>
      <c r="J4" s="8" t="s">
        <v>1056</v>
      </c>
      <c r="K4" s="8" t="s">
        <v>2227</v>
      </c>
      <c r="L4" s="8" t="s">
        <v>2224</v>
      </c>
      <c r="M4" s="8" t="s">
        <v>1928</v>
      </c>
      <c r="N4" s="8" t="s">
        <v>1929</v>
      </c>
      <c r="O4" s="8"/>
      <c r="P4" s="8" t="s">
        <v>2228</v>
      </c>
      <c r="Q4" s="25" t="s">
        <v>2225</v>
      </c>
      <c r="R4" s="29">
        <v>914</v>
      </c>
      <c r="T4" s="27"/>
    </row>
    <row r="5" spans="2:20" x14ac:dyDescent="0.25">
      <c r="D5">
        <f>LEN(Table1[[#This Row],[APTIEKAS_VADITAJS]])</f>
        <v>12</v>
      </c>
      <c r="E5" s="8" t="s">
        <v>2221</v>
      </c>
      <c r="F5" s="8" t="s">
        <v>1054</v>
      </c>
      <c r="G5" s="8" t="s">
        <v>4461</v>
      </c>
      <c r="H5" s="8">
        <v>40103488069</v>
      </c>
      <c r="I5" s="8" t="s">
        <v>2222</v>
      </c>
      <c r="J5" s="8" t="s">
        <v>1056</v>
      </c>
      <c r="K5" s="8" t="s">
        <v>2223</v>
      </c>
      <c r="L5" s="8" t="s">
        <v>2224</v>
      </c>
      <c r="M5" s="8" t="s">
        <v>1059</v>
      </c>
      <c r="N5" s="8" t="s">
        <v>1060</v>
      </c>
      <c r="O5" s="8"/>
      <c r="P5" s="8" t="s">
        <v>1082</v>
      </c>
      <c r="Q5" s="8" t="s">
        <v>2221</v>
      </c>
      <c r="R5" s="29">
        <v>913</v>
      </c>
      <c r="T5" s="27"/>
    </row>
    <row r="6" spans="2:20" x14ac:dyDescent="0.25">
      <c r="B6" t="s">
        <v>43</v>
      </c>
      <c r="D6">
        <f>LEN(Table1[[#This Row],[APTIEKAS_VADITAJS]])</f>
        <v>18</v>
      </c>
      <c r="E6" s="8" t="s">
        <v>3059</v>
      </c>
      <c r="F6" s="8" t="s">
        <v>3060</v>
      </c>
      <c r="G6" s="8" t="s">
        <v>4533</v>
      </c>
      <c r="H6" s="8">
        <v>42402005129</v>
      </c>
      <c r="I6" s="8" t="s">
        <v>3061</v>
      </c>
      <c r="J6" s="8" t="s">
        <v>3062</v>
      </c>
      <c r="K6" s="8" t="s">
        <v>3063</v>
      </c>
      <c r="L6" s="8" t="s">
        <v>3064</v>
      </c>
      <c r="M6" s="8" t="s">
        <v>3065</v>
      </c>
      <c r="N6" s="8"/>
      <c r="O6" s="8"/>
      <c r="P6" s="8" t="s">
        <v>3066</v>
      </c>
      <c r="Q6" s="8" t="s">
        <v>3059</v>
      </c>
      <c r="R6" s="29">
        <v>912</v>
      </c>
      <c r="T6" s="27"/>
    </row>
    <row r="7" spans="2:20" x14ac:dyDescent="0.25">
      <c r="B7" s="6">
        <f t="array" ref="B7">MIN(SEARCH({0;1;2;3;4;5;6;7;8;9},B4&amp;"0123456789"))</f>
        <v>1</v>
      </c>
      <c r="D7">
        <f>LEN(Table1[[#This Row],[APTIEKAS_VADITAJS]])</f>
        <v>13</v>
      </c>
      <c r="E7" s="8" t="s">
        <v>3417</v>
      </c>
      <c r="F7" s="8" t="s">
        <v>3418</v>
      </c>
      <c r="G7" s="8" t="s">
        <v>4547</v>
      </c>
      <c r="H7" s="8">
        <v>50203007081</v>
      </c>
      <c r="I7" s="8" t="s">
        <v>3419</v>
      </c>
      <c r="J7" s="8" t="s">
        <v>3420</v>
      </c>
      <c r="K7" s="8" t="s">
        <v>3421</v>
      </c>
      <c r="L7" s="8" t="s">
        <v>3420</v>
      </c>
      <c r="M7" s="8" t="s">
        <v>3422</v>
      </c>
      <c r="N7" s="8"/>
      <c r="O7" s="8"/>
      <c r="P7" s="8" t="s">
        <v>3423</v>
      </c>
      <c r="Q7" s="8" t="s">
        <v>3417</v>
      </c>
      <c r="R7" s="29">
        <v>910</v>
      </c>
      <c r="T7" s="27"/>
    </row>
    <row r="8" spans="2:20" x14ac:dyDescent="0.25">
      <c r="D8">
        <f>LEN(Table1[[#This Row],[APTIEKAS_VADITAJS]])</f>
        <v>16</v>
      </c>
      <c r="E8" s="8" t="s">
        <v>1158</v>
      </c>
      <c r="F8" s="8" t="s">
        <v>1159</v>
      </c>
      <c r="G8" s="8" t="s">
        <v>4462</v>
      </c>
      <c r="H8" s="8">
        <v>50103459451</v>
      </c>
      <c r="I8" s="8" t="s">
        <v>1160</v>
      </c>
      <c r="J8" s="8" t="s">
        <v>1161</v>
      </c>
      <c r="K8" s="8" t="s">
        <v>1162</v>
      </c>
      <c r="L8" s="8" t="s">
        <v>1163</v>
      </c>
      <c r="M8" s="8" t="s">
        <v>1164</v>
      </c>
      <c r="N8" s="8" t="s">
        <v>1165</v>
      </c>
      <c r="O8" s="8" t="s">
        <v>1166</v>
      </c>
      <c r="P8" s="8" t="s">
        <v>1167</v>
      </c>
      <c r="Q8" s="8" t="s">
        <v>1158</v>
      </c>
      <c r="R8" s="29">
        <v>909</v>
      </c>
      <c r="T8" s="27"/>
    </row>
    <row r="9" spans="2:20" x14ac:dyDescent="0.25">
      <c r="B9" t="s">
        <v>4596</v>
      </c>
      <c r="D9">
        <f>LEN(Table1[[#This Row],[APTIEKAS_VADITAJS]])</f>
        <v>12</v>
      </c>
      <c r="E9" s="8" t="s">
        <v>2941</v>
      </c>
      <c r="F9" s="8" t="s">
        <v>2379</v>
      </c>
      <c r="G9" s="8" t="s">
        <v>4504</v>
      </c>
      <c r="H9" s="8">
        <v>50103764671</v>
      </c>
      <c r="I9" s="8" t="s">
        <v>2942</v>
      </c>
      <c r="J9" s="8" t="s">
        <v>2381</v>
      </c>
      <c r="K9" s="8" t="s">
        <v>2943</v>
      </c>
      <c r="L9" s="8" t="s">
        <v>2944</v>
      </c>
      <c r="M9" s="8" t="s">
        <v>2384</v>
      </c>
      <c r="N9" s="8"/>
      <c r="O9" s="8"/>
      <c r="P9" s="8" t="s">
        <v>2385</v>
      </c>
      <c r="Q9" s="8" t="s">
        <v>2941</v>
      </c>
      <c r="R9" s="29">
        <v>908</v>
      </c>
      <c r="T9" s="27"/>
    </row>
    <row r="10" spans="2:20" x14ac:dyDescent="0.25">
      <c r="B10" s="6">
        <f t="array" aca="1" ref="B10" ca="1">IF(ISNUMBER(VALUE(B13)),LEN(B13),MATCH(TRUE,ISERROR(VALUE(MID(B13,ROW(INDIRECT("1:"&amp;LEN(B13))),1))),0)-1)</f>
        <v>0</v>
      </c>
      <c r="D10">
        <f>LEN(Table1[[#This Row],[APTIEKAS_VADITAJS]])</f>
        <v>14</v>
      </c>
      <c r="E10" s="8" t="s">
        <v>3503</v>
      </c>
      <c r="F10" s="8" t="s">
        <v>1257</v>
      </c>
      <c r="G10" s="8" t="s">
        <v>4467</v>
      </c>
      <c r="H10" s="8">
        <v>42403007216</v>
      </c>
      <c r="I10" s="8" t="s">
        <v>3504</v>
      </c>
      <c r="J10" s="8" t="s">
        <v>1056</v>
      </c>
      <c r="K10" s="8" t="s">
        <v>3505</v>
      </c>
      <c r="L10" s="8" t="s">
        <v>3506</v>
      </c>
      <c r="M10" s="8" t="s">
        <v>1261</v>
      </c>
      <c r="N10" s="8" t="s">
        <v>1060</v>
      </c>
      <c r="O10" s="8"/>
      <c r="P10" s="8" t="s">
        <v>1082</v>
      </c>
      <c r="Q10" s="8" t="s">
        <v>3503</v>
      </c>
      <c r="R10" s="29">
        <v>907</v>
      </c>
      <c r="T10" s="27"/>
    </row>
    <row r="11" spans="2:20" x14ac:dyDescent="0.25">
      <c r="D11">
        <f>LEN(Table1[[#This Row],[APTIEKAS_VADITAJS]])</f>
        <v>15</v>
      </c>
      <c r="E11" s="8" t="s">
        <v>2831</v>
      </c>
      <c r="F11" s="8" t="s">
        <v>2832</v>
      </c>
      <c r="G11" s="8" t="s">
        <v>4524</v>
      </c>
      <c r="H11" s="8">
        <v>40103854668</v>
      </c>
      <c r="I11" s="8" t="s">
        <v>2833</v>
      </c>
      <c r="J11" s="8" t="s">
        <v>2834</v>
      </c>
      <c r="K11" s="8" t="s">
        <v>2835</v>
      </c>
      <c r="L11" s="8" t="s">
        <v>2836</v>
      </c>
      <c r="M11" s="8" t="s">
        <v>2837</v>
      </c>
      <c r="N11" s="8"/>
      <c r="O11" s="8"/>
      <c r="P11" s="8" t="s">
        <v>2838</v>
      </c>
      <c r="Q11" s="8" t="s">
        <v>2831</v>
      </c>
      <c r="R11" s="29">
        <v>905</v>
      </c>
      <c r="T11" s="27"/>
    </row>
    <row r="12" spans="2:20" x14ac:dyDescent="0.25">
      <c r="B12" t="s">
        <v>44</v>
      </c>
      <c r="D12">
        <f>LEN(Table1[[#This Row],[APTIEKAS_VADITAJS]])</f>
        <v>19</v>
      </c>
      <c r="E12" s="8" t="s">
        <v>2847</v>
      </c>
      <c r="F12" s="8" t="s">
        <v>254</v>
      </c>
      <c r="G12" s="8" t="s">
        <v>4440</v>
      </c>
      <c r="H12" s="8">
        <v>40003723815</v>
      </c>
      <c r="I12" s="8" t="s">
        <v>2848</v>
      </c>
      <c r="J12" s="8" t="s">
        <v>256</v>
      </c>
      <c r="K12" s="8" t="s">
        <v>2849</v>
      </c>
      <c r="L12" s="8" t="s">
        <v>2850</v>
      </c>
      <c r="M12" s="8" t="s">
        <v>285</v>
      </c>
      <c r="N12" s="8" t="s">
        <v>286</v>
      </c>
      <c r="O12" s="8" t="s">
        <v>287</v>
      </c>
      <c r="P12" s="8" t="s">
        <v>288</v>
      </c>
      <c r="Q12" s="8" t="s">
        <v>2847</v>
      </c>
      <c r="R12" s="29">
        <v>904</v>
      </c>
      <c r="T12" s="27"/>
    </row>
    <row r="13" spans="2:20" x14ac:dyDescent="0.25">
      <c r="B13" s="7" t="str">
        <f>MID(B4,B7,LEN(B4))&amp;"a"</f>
        <v>a</v>
      </c>
      <c r="D13">
        <f>LEN(Table1[[#This Row],[APTIEKAS_VADITAJS]])</f>
        <v>11</v>
      </c>
      <c r="E13" s="8" t="s">
        <v>2979</v>
      </c>
      <c r="F13" s="8" t="s">
        <v>2980</v>
      </c>
      <c r="G13" s="8" t="s">
        <v>4531</v>
      </c>
      <c r="H13" s="8">
        <v>41502018898</v>
      </c>
      <c r="I13" s="8" t="s">
        <v>2981</v>
      </c>
      <c r="J13" s="8" t="s">
        <v>2982</v>
      </c>
      <c r="K13" s="8" t="s">
        <v>2983</v>
      </c>
      <c r="L13" s="8" t="s">
        <v>2984</v>
      </c>
      <c r="M13" s="8" t="s">
        <v>1261</v>
      </c>
      <c r="N13" s="8" t="s">
        <v>1060</v>
      </c>
      <c r="O13" s="8"/>
      <c r="P13" s="8" t="s">
        <v>2985</v>
      </c>
      <c r="Q13" s="8" t="s">
        <v>2979</v>
      </c>
      <c r="R13" s="29">
        <v>903</v>
      </c>
      <c r="T13" s="27"/>
    </row>
    <row r="14" spans="2:20" x14ac:dyDescent="0.25">
      <c r="D14">
        <f>LEN(Table1[[#This Row],[APTIEKAS_VADITAJS]])</f>
        <v>13</v>
      </c>
      <c r="E14" s="8" t="s">
        <v>2705</v>
      </c>
      <c r="F14" s="8" t="s">
        <v>254</v>
      </c>
      <c r="G14" s="8" t="s">
        <v>4440</v>
      </c>
      <c r="H14" s="8">
        <v>40003723815</v>
      </c>
      <c r="I14" s="8" t="s">
        <v>2706</v>
      </c>
      <c r="J14" s="8" t="s">
        <v>256</v>
      </c>
      <c r="K14" s="8" t="s">
        <v>2707</v>
      </c>
      <c r="L14" s="8" t="s">
        <v>2708</v>
      </c>
      <c r="M14" s="8" t="s">
        <v>259</v>
      </c>
      <c r="N14" s="8" t="s">
        <v>260</v>
      </c>
      <c r="O14" s="8" t="s">
        <v>261</v>
      </c>
      <c r="P14" s="8"/>
      <c r="Q14" s="8" t="s">
        <v>2705</v>
      </c>
      <c r="R14" s="29">
        <v>902</v>
      </c>
      <c r="T14" s="27"/>
    </row>
    <row r="15" spans="2:20" x14ac:dyDescent="0.25">
      <c r="B15" t="s">
        <v>4422</v>
      </c>
      <c r="D15">
        <f>LEN(Table1[[#This Row],[APTIEKAS_VADITAJS]])</f>
        <v>16</v>
      </c>
      <c r="E15" s="8" t="s">
        <v>2839</v>
      </c>
      <c r="F15" s="8" t="s">
        <v>1257</v>
      </c>
      <c r="G15" s="8" t="s">
        <v>4467</v>
      </c>
      <c r="H15" s="8">
        <v>42403007216</v>
      </c>
      <c r="I15" s="8" t="s">
        <v>2840</v>
      </c>
      <c r="J15" s="8" t="s">
        <v>1056</v>
      </c>
      <c r="K15" s="8" t="s">
        <v>2841</v>
      </c>
      <c r="L15" s="8" t="s">
        <v>2842</v>
      </c>
      <c r="M15" s="8" t="s">
        <v>1261</v>
      </c>
      <c r="N15" s="8" t="s">
        <v>1060</v>
      </c>
      <c r="O15" s="8"/>
      <c r="P15" s="8" t="s">
        <v>1082</v>
      </c>
      <c r="Q15" s="8" t="s">
        <v>2839</v>
      </c>
      <c r="R15" s="29">
        <v>901</v>
      </c>
      <c r="T15" s="27"/>
    </row>
    <row r="16" spans="2:20" x14ac:dyDescent="0.25">
      <c r="B16" s="30" t="str">
        <f ca="1">IF(TEXT(MID(B13,1,B10),"000")="","xx",TEXT(MID(B13,1,B10),"000"))</f>
        <v>xx</v>
      </c>
      <c r="D16">
        <f>LEN(Table1[[#This Row],[APTIEKAS_VADITAJS]])</f>
        <v>14</v>
      </c>
      <c r="E16" s="8" t="s">
        <v>245</v>
      </c>
      <c r="F16" s="8" t="s">
        <v>246</v>
      </c>
      <c r="G16" s="8" t="s">
        <v>4439</v>
      </c>
      <c r="H16" s="8">
        <v>44102036128</v>
      </c>
      <c r="I16" s="8" t="s">
        <v>247</v>
      </c>
      <c r="J16" s="8" t="s">
        <v>248</v>
      </c>
      <c r="K16" s="8" t="s">
        <v>249</v>
      </c>
      <c r="L16" s="8" t="s">
        <v>250</v>
      </c>
      <c r="M16" s="8" t="s">
        <v>251</v>
      </c>
      <c r="N16" s="8" t="s">
        <v>252</v>
      </c>
      <c r="O16" s="8"/>
      <c r="P16" s="8"/>
      <c r="Q16" s="8" t="s">
        <v>245</v>
      </c>
      <c r="R16" s="29">
        <v>900</v>
      </c>
    </row>
    <row r="17" spans="2:20" x14ac:dyDescent="0.25">
      <c r="D17">
        <f>LEN(Table1[[#This Row],[APTIEKAS_VADITAJS]])</f>
        <v>14</v>
      </c>
      <c r="E17" s="8" t="s">
        <v>245</v>
      </c>
      <c r="F17" s="8" t="s">
        <v>246</v>
      </c>
      <c r="G17" s="8" t="s">
        <v>4439</v>
      </c>
      <c r="H17" s="8">
        <v>44102036128</v>
      </c>
      <c r="I17" s="8" t="s">
        <v>2491</v>
      </c>
      <c r="J17" s="8" t="s">
        <v>248</v>
      </c>
      <c r="K17" s="8" t="s">
        <v>249</v>
      </c>
      <c r="L17" s="8" t="s">
        <v>2492</v>
      </c>
      <c r="M17" s="8" t="s">
        <v>251</v>
      </c>
      <c r="N17" s="8" t="s">
        <v>252</v>
      </c>
      <c r="O17" s="8"/>
      <c r="P17" s="8"/>
      <c r="Q17" s="8" t="s">
        <v>245</v>
      </c>
      <c r="R17" s="29">
        <v>900</v>
      </c>
      <c r="T17" s="27"/>
    </row>
    <row r="18" spans="2:20" x14ac:dyDescent="0.25">
      <c r="D18">
        <f>LEN(Table1[[#This Row],[APTIEKAS_VADITAJS]])</f>
        <v>13</v>
      </c>
      <c r="E18" s="8" t="s">
        <v>2241</v>
      </c>
      <c r="F18" s="8" t="s">
        <v>1257</v>
      </c>
      <c r="G18" s="8" t="s">
        <v>4467</v>
      </c>
      <c r="H18" s="8">
        <v>42403007216</v>
      </c>
      <c r="I18" s="8" t="s">
        <v>2242</v>
      </c>
      <c r="J18" s="8" t="s">
        <v>1056</v>
      </c>
      <c r="K18" s="8" t="s">
        <v>2243</v>
      </c>
      <c r="L18" s="8" t="s">
        <v>2244</v>
      </c>
      <c r="M18" s="8" t="s">
        <v>1261</v>
      </c>
      <c r="N18" s="8" t="s">
        <v>1060</v>
      </c>
      <c r="O18" s="8"/>
      <c r="P18" s="8" t="s">
        <v>1061</v>
      </c>
      <c r="Q18" s="8" t="s">
        <v>2241</v>
      </c>
      <c r="R18" s="29">
        <v>899</v>
      </c>
      <c r="T18" s="27"/>
    </row>
    <row r="19" spans="2:20" x14ac:dyDescent="0.25">
      <c r="B19" t="s">
        <v>4421</v>
      </c>
      <c r="D19">
        <f>LEN(Table1[[#This Row],[APTIEKAS_VADITAJS]])</f>
        <v>11</v>
      </c>
      <c r="E19" s="8" t="s">
        <v>2378</v>
      </c>
      <c r="F19" s="8" t="s">
        <v>2379</v>
      </c>
      <c r="G19" s="8" t="s">
        <v>4504</v>
      </c>
      <c r="H19" s="8">
        <v>50103764671</v>
      </c>
      <c r="I19" s="8" t="s">
        <v>2380</v>
      </c>
      <c r="J19" s="8" t="s">
        <v>2381</v>
      </c>
      <c r="K19" s="8" t="s">
        <v>2382</v>
      </c>
      <c r="L19" s="8" t="s">
        <v>2383</v>
      </c>
      <c r="M19" s="8" t="s">
        <v>2384</v>
      </c>
      <c r="N19" s="8"/>
      <c r="O19" s="8"/>
      <c r="P19" s="8" t="s">
        <v>2385</v>
      </c>
      <c r="Q19" s="8" t="s">
        <v>2378</v>
      </c>
      <c r="R19" s="29">
        <v>898</v>
      </c>
      <c r="T19" s="27"/>
    </row>
    <row r="20" spans="2:20" x14ac:dyDescent="0.25">
      <c r="B20" s="2" t="str">
        <f ca="1">IFERROR(VLOOKUP("*"&amp;B16&amp;"*",Table1[],5,FALSE),"")</f>
        <v/>
      </c>
      <c r="D20">
        <f>LEN(Table1[[#This Row],[APTIEKAS_VADITAJS]])</f>
        <v>14</v>
      </c>
      <c r="E20" s="8" t="s">
        <v>2038</v>
      </c>
      <c r="F20" s="8" t="s">
        <v>254</v>
      </c>
      <c r="G20" s="8" t="s">
        <v>4440</v>
      </c>
      <c r="H20" s="8">
        <v>40003723815</v>
      </c>
      <c r="I20" s="8" t="s">
        <v>2039</v>
      </c>
      <c r="J20" s="8" t="s">
        <v>256</v>
      </c>
      <c r="K20" s="8" t="s">
        <v>2040</v>
      </c>
      <c r="L20" s="8" t="s">
        <v>2041</v>
      </c>
      <c r="M20" s="8" t="s">
        <v>1499</v>
      </c>
      <c r="N20" s="8" t="s">
        <v>260</v>
      </c>
      <c r="O20" s="8" t="s">
        <v>261</v>
      </c>
      <c r="P20" s="8"/>
      <c r="Q20" s="8" t="s">
        <v>2038</v>
      </c>
      <c r="R20" s="29">
        <v>897</v>
      </c>
      <c r="T20" s="27"/>
    </row>
    <row r="21" spans="2:20" x14ac:dyDescent="0.25">
      <c r="D21">
        <f>LEN(Table1[[#This Row],[APTIEKAS_VADITAJS]])</f>
        <v>17</v>
      </c>
      <c r="E21" s="8" t="s">
        <v>3345</v>
      </c>
      <c r="F21" s="8" t="s">
        <v>254</v>
      </c>
      <c r="G21" s="8" t="s">
        <v>4440</v>
      </c>
      <c r="H21" s="8">
        <v>40003723815</v>
      </c>
      <c r="I21" s="8" t="s">
        <v>3346</v>
      </c>
      <c r="J21" s="8" t="s">
        <v>256</v>
      </c>
      <c r="K21" s="8" t="s">
        <v>3347</v>
      </c>
      <c r="L21" s="8" t="s">
        <v>3348</v>
      </c>
      <c r="M21" s="8" t="s">
        <v>1499</v>
      </c>
      <c r="N21" s="8" t="s">
        <v>260</v>
      </c>
      <c r="O21" s="8" t="s">
        <v>261</v>
      </c>
      <c r="P21" s="8"/>
      <c r="Q21" s="8" t="s">
        <v>3345</v>
      </c>
      <c r="R21" s="29">
        <v>896</v>
      </c>
      <c r="T21" s="27"/>
    </row>
    <row r="22" spans="2:20" x14ac:dyDescent="0.25">
      <c r="B22" t="s">
        <v>4587</v>
      </c>
      <c r="C22" s="2">
        <v>5</v>
      </c>
      <c r="D22">
        <f>LEN(Table1[[#This Row],[APTIEKAS_VADITAJS]])</f>
        <v>18</v>
      </c>
      <c r="E22" s="8" t="s">
        <v>2229</v>
      </c>
      <c r="F22" s="8" t="s">
        <v>2230</v>
      </c>
      <c r="G22" s="8" t="s">
        <v>4501</v>
      </c>
      <c r="H22" s="8">
        <v>40103713419</v>
      </c>
      <c r="I22" s="8" t="s">
        <v>2231</v>
      </c>
      <c r="J22" s="8" t="s">
        <v>2232</v>
      </c>
      <c r="K22" s="8" t="s">
        <v>2233</v>
      </c>
      <c r="L22" s="8" t="s">
        <v>2232</v>
      </c>
      <c r="M22" s="8" t="s">
        <v>2234</v>
      </c>
      <c r="N22" s="8" t="s">
        <v>2235</v>
      </c>
      <c r="O22" s="8"/>
      <c r="P22" s="8" t="s">
        <v>2236</v>
      </c>
      <c r="Q22" s="8" t="s">
        <v>2229</v>
      </c>
      <c r="R22" s="29">
        <v>894</v>
      </c>
      <c r="T22" s="27"/>
    </row>
    <row r="23" spans="2:20" x14ac:dyDescent="0.25">
      <c r="D23">
        <f>LEN(Table1[[#This Row],[APTIEKAS_VADITAJS]])</f>
        <v>12</v>
      </c>
      <c r="E23" s="8" t="s">
        <v>2810</v>
      </c>
      <c r="F23" s="8" t="s">
        <v>93</v>
      </c>
      <c r="G23" s="8" t="s">
        <v>4427</v>
      </c>
      <c r="H23" s="8">
        <v>55403012521</v>
      </c>
      <c r="I23" s="8" t="s">
        <v>2811</v>
      </c>
      <c r="J23" s="8" t="s">
        <v>95</v>
      </c>
      <c r="K23" s="8" t="s">
        <v>2812</v>
      </c>
      <c r="L23" s="8" t="s">
        <v>2813</v>
      </c>
      <c r="M23" s="8" t="s">
        <v>98</v>
      </c>
      <c r="N23" s="8" t="s">
        <v>99</v>
      </c>
      <c r="O23" s="8" t="s">
        <v>100</v>
      </c>
      <c r="P23" s="8" t="s">
        <v>101</v>
      </c>
      <c r="Q23" s="8" t="s">
        <v>2810</v>
      </c>
      <c r="R23" s="29">
        <v>893</v>
      </c>
      <c r="T23" s="27"/>
    </row>
    <row r="24" spans="2:20" x14ac:dyDescent="0.25">
      <c r="D24">
        <f>LEN(Table1[[#This Row],[APTIEKAS_VADITAJS]])</f>
        <v>12</v>
      </c>
      <c r="E24" s="8" t="s">
        <v>2592</v>
      </c>
      <c r="F24" s="8" t="s">
        <v>254</v>
      </c>
      <c r="G24" s="8" t="s">
        <v>4440</v>
      </c>
      <c r="H24" s="8">
        <v>40003723815</v>
      </c>
      <c r="I24" s="8" t="s">
        <v>2593</v>
      </c>
      <c r="J24" s="8" t="s">
        <v>256</v>
      </c>
      <c r="K24" s="8" t="s">
        <v>2594</v>
      </c>
      <c r="L24" s="8" t="s">
        <v>2595</v>
      </c>
      <c r="M24" s="8" t="s">
        <v>1499</v>
      </c>
      <c r="N24" s="8" t="s">
        <v>260</v>
      </c>
      <c r="O24" s="8" t="s">
        <v>261</v>
      </c>
      <c r="P24" s="8"/>
      <c r="Q24" s="8" t="s">
        <v>2592</v>
      </c>
      <c r="R24" s="29">
        <v>892</v>
      </c>
      <c r="T24" s="27"/>
    </row>
    <row r="25" spans="2:20" x14ac:dyDescent="0.25">
      <c r="D25">
        <f>LEN(Table1[[#This Row],[APTIEKAS_VADITAJS]])</f>
        <v>15</v>
      </c>
      <c r="E25" s="8" t="s">
        <v>3353</v>
      </c>
      <c r="F25" s="8" t="s">
        <v>165</v>
      </c>
      <c r="G25" s="8" t="s">
        <v>4433</v>
      </c>
      <c r="H25" s="8">
        <v>40003094510</v>
      </c>
      <c r="I25" s="8" t="s">
        <v>3354</v>
      </c>
      <c r="J25" s="8" t="s">
        <v>1639</v>
      </c>
      <c r="K25" s="8" t="s">
        <v>3355</v>
      </c>
      <c r="L25" s="8" t="s">
        <v>3356</v>
      </c>
      <c r="M25" s="8" t="s">
        <v>1642</v>
      </c>
      <c r="N25" s="8" t="s">
        <v>171</v>
      </c>
      <c r="O25" s="8"/>
      <c r="P25" s="8" t="s">
        <v>173</v>
      </c>
      <c r="Q25" s="8" t="s">
        <v>3353</v>
      </c>
      <c r="R25" s="29">
        <v>891</v>
      </c>
      <c r="T25" s="27"/>
    </row>
    <row r="26" spans="2:20" x14ac:dyDescent="0.25">
      <c r="D26">
        <f>LEN(Table1[[#This Row],[APTIEKAS_VADITAJS]])</f>
        <v>15</v>
      </c>
      <c r="E26" s="8" t="s">
        <v>2608</v>
      </c>
      <c r="F26" s="8" t="s">
        <v>165</v>
      </c>
      <c r="G26" s="8" t="s">
        <v>4433</v>
      </c>
      <c r="H26" s="8">
        <v>40003094510</v>
      </c>
      <c r="I26" s="8" t="s">
        <v>2609</v>
      </c>
      <c r="J26" s="8" t="s">
        <v>167</v>
      </c>
      <c r="K26" s="8" t="s">
        <v>2610</v>
      </c>
      <c r="L26" s="8" t="s">
        <v>2611</v>
      </c>
      <c r="M26" s="8" t="s">
        <v>1642</v>
      </c>
      <c r="N26" s="8" t="s">
        <v>171</v>
      </c>
      <c r="O26" s="8"/>
      <c r="P26" s="8" t="s">
        <v>173</v>
      </c>
      <c r="Q26" s="8" t="s">
        <v>2608</v>
      </c>
      <c r="R26" s="29">
        <v>890</v>
      </c>
      <c r="T26" s="27"/>
    </row>
    <row r="27" spans="2:20" x14ac:dyDescent="0.25">
      <c r="D27">
        <f>LEN(Table1[[#This Row],[APTIEKAS_VADITAJS]])</f>
        <v>20</v>
      </c>
      <c r="E27" s="8" t="s">
        <v>3323</v>
      </c>
      <c r="F27" s="8" t="s">
        <v>56</v>
      </c>
      <c r="G27" s="8" t="s">
        <v>4423</v>
      </c>
      <c r="H27" s="8">
        <v>40003951628</v>
      </c>
      <c r="I27" s="8" t="s">
        <v>3324</v>
      </c>
      <c r="J27" s="8" t="s">
        <v>58</v>
      </c>
      <c r="K27" s="8" t="s">
        <v>3325</v>
      </c>
      <c r="L27" s="8" t="s">
        <v>3326</v>
      </c>
      <c r="M27" s="8" t="s">
        <v>1392</v>
      </c>
      <c r="N27" s="8" t="s">
        <v>1393</v>
      </c>
      <c r="O27" s="8"/>
      <c r="P27" s="8" t="s">
        <v>64</v>
      </c>
      <c r="Q27" s="8" t="s">
        <v>3323</v>
      </c>
      <c r="R27" s="29">
        <v>889</v>
      </c>
      <c r="T27" s="27"/>
    </row>
    <row r="28" spans="2:20" x14ac:dyDescent="0.25">
      <c r="D28">
        <f>LEN(Table1[[#This Row],[APTIEKAS_VADITAJS]])</f>
        <v>13</v>
      </c>
      <c r="E28" s="8" t="s">
        <v>1923</v>
      </c>
      <c r="F28" s="8" t="s">
        <v>1924</v>
      </c>
      <c r="G28" s="8" t="s">
        <v>4493</v>
      </c>
      <c r="H28" s="8">
        <v>40103553388</v>
      </c>
      <c r="I28" s="8" t="s">
        <v>1925</v>
      </c>
      <c r="J28" s="8" t="s">
        <v>1056</v>
      </c>
      <c r="K28" s="8" t="s">
        <v>1926</v>
      </c>
      <c r="L28" s="8" t="s">
        <v>1927</v>
      </c>
      <c r="M28" s="8" t="s">
        <v>1928</v>
      </c>
      <c r="N28" s="8" t="s">
        <v>1929</v>
      </c>
      <c r="O28" s="8"/>
      <c r="P28" s="8" t="s">
        <v>1061</v>
      </c>
      <c r="Q28" s="8" t="s">
        <v>1923</v>
      </c>
      <c r="R28" s="29">
        <v>888</v>
      </c>
      <c r="T28" s="27"/>
    </row>
    <row r="29" spans="2:20" x14ac:dyDescent="0.25">
      <c r="D29">
        <f>LEN(Table1[[#This Row],[APTIEKAS_VADITAJS]])</f>
        <v>12</v>
      </c>
      <c r="E29" s="8" t="s">
        <v>2584</v>
      </c>
      <c r="F29" s="8" t="s">
        <v>2585</v>
      </c>
      <c r="G29" s="8" t="s">
        <v>4515</v>
      </c>
      <c r="H29" s="8">
        <v>40103559501</v>
      </c>
      <c r="I29" s="8" t="s">
        <v>2586</v>
      </c>
      <c r="J29" s="8" t="s">
        <v>2587</v>
      </c>
      <c r="K29" s="8" t="s">
        <v>2588</v>
      </c>
      <c r="L29" s="8" t="s">
        <v>2589</v>
      </c>
      <c r="M29" s="8" t="s">
        <v>2590</v>
      </c>
      <c r="N29" s="8"/>
      <c r="O29" s="8"/>
      <c r="P29" s="8" t="s">
        <v>2591</v>
      </c>
      <c r="Q29" s="8" t="s">
        <v>2584</v>
      </c>
      <c r="R29" s="29">
        <v>887</v>
      </c>
      <c r="T29" s="27"/>
    </row>
    <row r="30" spans="2:20" x14ac:dyDescent="0.25">
      <c r="D30">
        <f>LEN(Table1[[#This Row],[APTIEKAS_VADITAJS]])</f>
        <v>13</v>
      </c>
      <c r="E30" s="8" t="s">
        <v>2443</v>
      </c>
      <c r="F30" s="8" t="s">
        <v>2444</v>
      </c>
      <c r="G30" s="8" t="s">
        <v>4509</v>
      </c>
      <c r="H30" s="8">
        <v>43603049762</v>
      </c>
      <c r="I30" s="8" t="s">
        <v>2445</v>
      </c>
      <c r="J30" s="8" t="s">
        <v>2446</v>
      </c>
      <c r="K30" s="8" t="s">
        <v>2447</v>
      </c>
      <c r="L30" s="8" t="s">
        <v>2448</v>
      </c>
      <c r="M30" s="8" t="s">
        <v>2449</v>
      </c>
      <c r="N30" s="8" t="s">
        <v>2450</v>
      </c>
      <c r="O30" s="8"/>
      <c r="P30" s="8" t="s">
        <v>2451</v>
      </c>
      <c r="Q30" s="8" t="s">
        <v>2443</v>
      </c>
      <c r="R30" s="29">
        <v>886</v>
      </c>
      <c r="T30" s="27"/>
    </row>
    <row r="31" spans="2:20" x14ac:dyDescent="0.25">
      <c r="D31">
        <f>LEN(Table1[[#This Row],[APTIEKAS_VADITAJS]])</f>
        <v>13</v>
      </c>
      <c r="E31" s="8" t="s">
        <v>307</v>
      </c>
      <c r="F31" s="8" t="s">
        <v>308</v>
      </c>
      <c r="G31" s="8" t="s">
        <v>4443</v>
      </c>
      <c r="H31" s="8">
        <v>41503055552</v>
      </c>
      <c r="I31" s="8" t="s">
        <v>309</v>
      </c>
      <c r="J31" s="8" t="s">
        <v>310</v>
      </c>
      <c r="K31" s="8" t="s">
        <v>311</v>
      </c>
      <c r="L31" s="8" t="s">
        <v>312</v>
      </c>
      <c r="M31" s="8" t="s">
        <v>313</v>
      </c>
      <c r="N31" s="8" t="s">
        <v>314</v>
      </c>
      <c r="O31" s="8"/>
      <c r="P31" s="8" t="s">
        <v>315</v>
      </c>
      <c r="Q31" s="8" t="s">
        <v>307</v>
      </c>
      <c r="R31" s="29">
        <v>885</v>
      </c>
      <c r="T31" s="27"/>
    </row>
    <row r="32" spans="2:20" x14ac:dyDescent="0.25">
      <c r="D32">
        <f>LEN(Table1[[#This Row],[APTIEKAS_VADITAJS]])</f>
        <v>13</v>
      </c>
      <c r="E32" s="8" t="s">
        <v>307</v>
      </c>
      <c r="F32" s="8" t="s">
        <v>308</v>
      </c>
      <c r="G32" s="8" t="s">
        <v>4443</v>
      </c>
      <c r="H32" s="8">
        <v>41503055552</v>
      </c>
      <c r="I32" s="8" t="s">
        <v>2699</v>
      </c>
      <c r="J32" s="8" t="s">
        <v>310</v>
      </c>
      <c r="K32" s="8" t="s">
        <v>311</v>
      </c>
      <c r="L32" s="8" t="s">
        <v>2700</v>
      </c>
      <c r="M32" s="8" t="s">
        <v>313</v>
      </c>
      <c r="N32" s="8" t="s">
        <v>314</v>
      </c>
      <c r="O32" s="8"/>
      <c r="P32" s="8" t="s">
        <v>315</v>
      </c>
      <c r="Q32" s="8" t="s">
        <v>307</v>
      </c>
      <c r="R32" s="29">
        <v>885</v>
      </c>
      <c r="T32" s="27"/>
    </row>
    <row r="33" spans="4:20" x14ac:dyDescent="0.25">
      <c r="D33">
        <f>LEN(Table1[[#This Row],[APTIEKAS_VADITAJS]])</f>
        <v>10</v>
      </c>
      <c r="E33" s="8" t="s">
        <v>4069</v>
      </c>
      <c r="F33" s="8" t="s">
        <v>165</v>
      </c>
      <c r="G33" s="8" t="s">
        <v>4433</v>
      </c>
      <c r="H33" s="8">
        <v>40003094510</v>
      </c>
      <c r="I33" s="8" t="s">
        <v>4070</v>
      </c>
      <c r="J33" s="8" t="s">
        <v>167</v>
      </c>
      <c r="K33" s="8" t="s">
        <v>4071</v>
      </c>
      <c r="L33" s="8" t="s">
        <v>4072</v>
      </c>
      <c r="M33" s="8" t="s">
        <v>170</v>
      </c>
      <c r="N33" s="8" t="s">
        <v>171</v>
      </c>
      <c r="O33" s="8" t="s">
        <v>172</v>
      </c>
      <c r="P33" s="8" t="s">
        <v>173</v>
      </c>
      <c r="Q33" s="8" t="s">
        <v>4069</v>
      </c>
      <c r="R33" s="29">
        <v>884</v>
      </c>
      <c r="T33" s="27"/>
    </row>
    <row r="34" spans="4:20" x14ac:dyDescent="0.25">
      <c r="D34">
        <f>LEN(Table1[[#This Row],[APTIEKAS_VADITAJS]])</f>
        <v>13</v>
      </c>
      <c r="E34" s="8" t="s">
        <v>1919</v>
      </c>
      <c r="F34" s="8" t="s">
        <v>165</v>
      </c>
      <c r="G34" s="8" t="s">
        <v>4433</v>
      </c>
      <c r="H34" s="8">
        <v>40003094510</v>
      </c>
      <c r="I34" s="8" t="s">
        <v>1920</v>
      </c>
      <c r="J34" s="8" t="s">
        <v>167</v>
      </c>
      <c r="K34" s="8" t="s">
        <v>1921</v>
      </c>
      <c r="L34" s="8" t="s">
        <v>1922</v>
      </c>
      <c r="M34" s="8" t="s">
        <v>170</v>
      </c>
      <c r="N34" s="8" t="s">
        <v>171</v>
      </c>
      <c r="O34" s="8" t="s">
        <v>172</v>
      </c>
      <c r="P34" s="8" t="s">
        <v>173</v>
      </c>
      <c r="Q34" s="8" t="s">
        <v>1919</v>
      </c>
      <c r="R34" s="29">
        <v>883</v>
      </c>
      <c r="T34" s="27"/>
    </row>
    <row r="35" spans="4:20" x14ac:dyDescent="0.25">
      <c r="D35">
        <f>LEN(Table1[[#This Row],[APTIEKAS_VADITAJS]])</f>
        <v>12</v>
      </c>
      <c r="E35" s="8" t="s">
        <v>2893</v>
      </c>
      <c r="F35" s="8" t="s">
        <v>2894</v>
      </c>
      <c r="G35" s="8" t="s">
        <v>2895</v>
      </c>
      <c r="H35" s="8">
        <v>40103403032</v>
      </c>
      <c r="I35" s="8" t="s">
        <v>2895</v>
      </c>
      <c r="J35" s="8" t="s">
        <v>2896</v>
      </c>
      <c r="K35" s="8" t="s">
        <v>2897</v>
      </c>
      <c r="L35" s="8" t="s">
        <v>2896</v>
      </c>
      <c r="M35" s="8" t="s">
        <v>2898</v>
      </c>
      <c r="N35" s="8"/>
      <c r="O35" s="8"/>
      <c r="P35" s="8" t="s">
        <v>2899</v>
      </c>
      <c r="Q35" s="8" t="s">
        <v>2893</v>
      </c>
      <c r="R35" s="29">
        <v>882</v>
      </c>
      <c r="T35" s="27"/>
    </row>
    <row r="36" spans="4:20" x14ac:dyDescent="0.25">
      <c r="D36">
        <f>LEN(Table1[[#This Row],[APTIEKAS_VADITAJS]])</f>
        <v>12</v>
      </c>
      <c r="E36" s="8" t="s">
        <v>2213</v>
      </c>
      <c r="F36" s="8" t="s">
        <v>93</v>
      </c>
      <c r="G36" s="8" t="s">
        <v>4427</v>
      </c>
      <c r="H36" s="8">
        <v>55403012521</v>
      </c>
      <c r="I36" s="8" t="s">
        <v>2214</v>
      </c>
      <c r="J36" s="8" t="s">
        <v>95</v>
      </c>
      <c r="K36" s="8" t="s">
        <v>2215</v>
      </c>
      <c r="L36" s="8" t="s">
        <v>2216</v>
      </c>
      <c r="M36" s="8" t="s">
        <v>98</v>
      </c>
      <c r="N36" s="8" t="s">
        <v>558</v>
      </c>
      <c r="O36" s="8" t="s">
        <v>100</v>
      </c>
      <c r="P36" s="8" t="s">
        <v>101</v>
      </c>
      <c r="Q36" s="8" t="s">
        <v>2213</v>
      </c>
      <c r="R36" s="29">
        <v>881</v>
      </c>
      <c r="T36" s="27"/>
    </row>
    <row r="37" spans="4:20" x14ac:dyDescent="0.25">
      <c r="D37">
        <f>LEN(Table1[[#This Row],[APTIEKAS_VADITAJS]])</f>
        <v>18</v>
      </c>
      <c r="E37" s="8" t="s">
        <v>3349</v>
      </c>
      <c r="F37" s="8" t="s">
        <v>93</v>
      </c>
      <c r="G37" s="8" t="s">
        <v>4427</v>
      </c>
      <c r="H37" s="8">
        <v>55403012521</v>
      </c>
      <c r="I37" s="8" t="s">
        <v>3350</v>
      </c>
      <c r="J37" s="8" t="s">
        <v>95</v>
      </c>
      <c r="K37" s="8" t="s">
        <v>3351</v>
      </c>
      <c r="L37" s="8" t="s">
        <v>3352</v>
      </c>
      <c r="M37" s="8" t="s">
        <v>98</v>
      </c>
      <c r="N37" s="8" t="s">
        <v>351</v>
      </c>
      <c r="O37" s="8" t="s">
        <v>100</v>
      </c>
      <c r="P37" s="8" t="s">
        <v>101</v>
      </c>
      <c r="Q37" s="8" t="s">
        <v>3349</v>
      </c>
      <c r="R37" s="29">
        <v>878</v>
      </c>
      <c r="T37" s="27"/>
    </row>
    <row r="38" spans="4:20" x14ac:dyDescent="0.25">
      <c r="D38">
        <f>LEN(Table1[[#This Row],[APTIEKAS_VADITAJS]])</f>
        <v>13</v>
      </c>
      <c r="E38" s="8" t="s">
        <v>2427</v>
      </c>
      <c r="F38" s="8" t="s">
        <v>2428</v>
      </c>
      <c r="G38" s="8" t="s">
        <v>4507</v>
      </c>
      <c r="H38" s="8">
        <v>43602024776</v>
      </c>
      <c r="I38" s="8" t="s">
        <v>2429</v>
      </c>
      <c r="J38" s="8" t="s">
        <v>2430</v>
      </c>
      <c r="K38" s="8" t="s">
        <v>2431</v>
      </c>
      <c r="L38" s="8" t="s">
        <v>2432</v>
      </c>
      <c r="M38" s="8" t="s">
        <v>2433</v>
      </c>
      <c r="N38" s="8"/>
      <c r="O38" s="8"/>
      <c r="P38" s="8" t="s">
        <v>2434</v>
      </c>
      <c r="Q38" s="8" t="s">
        <v>2427</v>
      </c>
      <c r="R38" s="29">
        <v>877</v>
      </c>
      <c r="T38" s="27"/>
    </row>
    <row r="39" spans="4:20" x14ac:dyDescent="0.25">
      <c r="D39">
        <f>LEN(Table1[[#This Row],[APTIEKAS_VADITAJS]])</f>
        <v>21</v>
      </c>
      <c r="E39" s="8" t="s">
        <v>2482</v>
      </c>
      <c r="F39" s="8" t="s">
        <v>254</v>
      </c>
      <c r="G39" s="8" t="s">
        <v>4440</v>
      </c>
      <c r="H39" s="8">
        <v>40003723815</v>
      </c>
      <c r="I39" s="8" t="s">
        <v>2483</v>
      </c>
      <c r="J39" s="8" t="s">
        <v>256</v>
      </c>
      <c r="K39" s="8" t="s">
        <v>2484</v>
      </c>
      <c r="L39" s="8" t="s">
        <v>2485</v>
      </c>
      <c r="M39" s="8" t="s">
        <v>285</v>
      </c>
      <c r="N39" s="8" t="s">
        <v>286</v>
      </c>
      <c r="O39" s="8" t="s">
        <v>261</v>
      </c>
      <c r="P39" s="8" t="s">
        <v>1542</v>
      </c>
      <c r="Q39" s="8" t="s">
        <v>2482</v>
      </c>
      <c r="R39" s="29">
        <v>876</v>
      </c>
      <c r="T39" s="27"/>
    </row>
    <row r="40" spans="4:20" x14ac:dyDescent="0.25">
      <c r="D40">
        <f>LEN(Table1[[#This Row],[APTIEKAS_VADITAJS]])</f>
        <v>13</v>
      </c>
      <c r="E40" s="8" t="s">
        <v>2604</v>
      </c>
      <c r="F40" s="8" t="s">
        <v>254</v>
      </c>
      <c r="G40" s="8" t="s">
        <v>4440</v>
      </c>
      <c r="H40" s="8">
        <v>40003723815</v>
      </c>
      <c r="I40" s="8" t="s">
        <v>2605</v>
      </c>
      <c r="J40" s="8" t="s">
        <v>256</v>
      </c>
      <c r="K40" s="8" t="s">
        <v>2606</v>
      </c>
      <c r="L40" s="8" t="s">
        <v>2607</v>
      </c>
      <c r="M40" s="8" t="s">
        <v>285</v>
      </c>
      <c r="N40" s="8" t="s">
        <v>286</v>
      </c>
      <c r="O40" s="8" t="s">
        <v>287</v>
      </c>
      <c r="P40" s="8" t="s">
        <v>288</v>
      </c>
      <c r="Q40" s="8" t="s">
        <v>2604</v>
      </c>
      <c r="R40" s="29">
        <v>875</v>
      </c>
      <c r="T40" s="27"/>
    </row>
    <row r="41" spans="4:20" x14ac:dyDescent="0.25">
      <c r="D41">
        <f>LEN(Table1[[#This Row],[APTIEKAS_VADITAJS]])</f>
        <v>12</v>
      </c>
      <c r="E41" s="8" t="s">
        <v>1379</v>
      </c>
      <c r="F41" s="8" t="s">
        <v>1380</v>
      </c>
      <c r="G41" s="8" t="s">
        <v>4474</v>
      </c>
      <c r="H41" s="8">
        <v>40103077610</v>
      </c>
      <c r="I41" s="8" t="s">
        <v>1381</v>
      </c>
      <c r="J41" s="8" t="s">
        <v>1382</v>
      </c>
      <c r="K41" s="8" t="s">
        <v>1383</v>
      </c>
      <c r="L41" s="8" t="s">
        <v>1384</v>
      </c>
      <c r="M41" s="8" t="s">
        <v>1385</v>
      </c>
      <c r="N41" s="8" t="s">
        <v>1386</v>
      </c>
      <c r="O41" s="8" t="s">
        <v>1387</v>
      </c>
      <c r="P41" s="8" t="s">
        <v>1388</v>
      </c>
      <c r="Q41" s="8" t="s">
        <v>1379</v>
      </c>
      <c r="R41" s="29">
        <v>874</v>
      </c>
      <c r="T41" s="27"/>
    </row>
    <row r="42" spans="4:20" x14ac:dyDescent="0.25">
      <c r="D42">
        <f>LEN(Table1[[#This Row],[APTIEKAS_VADITAJS]])</f>
        <v>16</v>
      </c>
      <c r="E42" s="8" t="s">
        <v>1358</v>
      </c>
      <c r="F42" s="8" t="s">
        <v>1341</v>
      </c>
      <c r="G42" s="8" t="s">
        <v>4472</v>
      </c>
      <c r="H42" s="8">
        <v>40003383257</v>
      </c>
      <c r="I42" s="8" t="s">
        <v>1359</v>
      </c>
      <c r="J42" s="8" t="s">
        <v>1343</v>
      </c>
      <c r="K42" s="8" t="s">
        <v>1360</v>
      </c>
      <c r="L42" s="8" t="s">
        <v>1361</v>
      </c>
      <c r="M42" s="8" t="s">
        <v>1346</v>
      </c>
      <c r="N42" s="8" t="s">
        <v>1347</v>
      </c>
      <c r="O42" s="8" t="s">
        <v>1348</v>
      </c>
      <c r="P42" s="8" t="s">
        <v>1349</v>
      </c>
      <c r="Q42" s="8" t="s">
        <v>1358</v>
      </c>
      <c r="R42" s="29">
        <v>873</v>
      </c>
      <c r="T42" s="27"/>
    </row>
    <row r="43" spans="4:20" x14ac:dyDescent="0.25">
      <c r="D43">
        <f>LEN(Table1[[#This Row],[APTIEKAS_VADITAJS]])</f>
        <v>14</v>
      </c>
      <c r="E43" s="8" t="s">
        <v>2410</v>
      </c>
      <c r="F43" s="8" t="s">
        <v>2411</v>
      </c>
      <c r="G43" s="8" t="s">
        <v>4506</v>
      </c>
      <c r="H43" s="8">
        <v>40003307554</v>
      </c>
      <c r="I43" s="8" t="s">
        <v>2412</v>
      </c>
      <c r="J43" s="8" t="s">
        <v>2413</v>
      </c>
      <c r="K43" s="8" t="s">
        <v>2414</v>
      </c>
      <c r="L43" s="8" t="s">
        <v>2415</v>
      </c>
      <c r="M43" s="8" t="s">
        <v>2416</v>
      </c>
      <c r="N43" s="8" t="s">
        <v>2417</v>
      </c>
      <c r="O43" s="8"/>
      <c r="P43" s="8" t="s">
        <v>2418</v>
      </c>
      <c r="Q43" s="8" t="s">
        <v>2410</v>
      </c>
      <c r="R43" s="29">
        <v>872</v>
      </c>
      <c r="T43" s="27"/>
    </row>
    <row r="44" spans="4:20" x14ac:dyDescent="0.25">
      <c r="D44">
        <f>LEN(Table1[[#This Row],[APTIEKAS_VADITAJS]])</f>
        <v>15</v>
      </c>
      <c r="E44" s="8" t="s">
        <v>950</v>
      </c>
      <c r="F44" s="8" t="s">
        <v>913</v>
      </c>
      <c r="G44" s="8" t="s">
        <v>4460</v>
      </c>
      <c r="H44" s="8">
        <v>40003252167</v>
      </c>
      <c r="I44" s="8" t="s">
        <v>951</v>
      </c>
      <c r="J44" s="8" t="s">
        <v>915</v>
      </c>
      <c r="K44" s="8" t="s">
        <v>952</v>
      </c>
      <c r="L44" s="8" t="s">
        <v>953</v>
      </c>
      <c r="M44" s="8" t="s">
        <v>918</v>
      </c>
      <c r="N44" s="8" t="s">
        <v>919</v>
      </c>
      <c r="O44" s="8" t="s">
        <v>920</v>
      </c>
      <c r="P44" s="8" t="s">
        <v>921</v>
      </c>
      <c r="Q44" s="8" t="s">
        <v>950</v>
      </c>
      <c r="R44" s="29">
        <v>871</v>
      </c>
      <c r="T44" s="27"/>
    </row>
    <row r="45" spans="4:20" x14ac:dyDescent="0.25">
      <c r="D45">
        <f>LEN(Table1[[#This Row],[APTIEKAS_VADITAJS]])</f>
        <v>13</v>
      </c>
      <c r="E45" s="8" t="s">
        <v>1231</v>
      </c>
      <c r="F45" s="8" t="s">
        <v>1232</v>
      </c>
      <c r="G45" s="8" t="s">
        <v>1233</v>
      </c>
      <c r="H45" s="8">
        <v>40003258117</v>
      </c>
      <c r="I45" s="8" t="s">
        <v>1233</v>
      </c>
      <c r="J45" s="8" t="s">
        <v>1234</v>
      </c>
      <c r="K45" s="8" t="s">
        <v>1235</v>
      </c>
      <c r="L45" s="8" t="s">
        <v>1234</v>
      </c>
      <c r="M45" s="8" t="s">
        <v>1236</v>
      </c>
      <c r="N45" s="8" t="s">
        <v>1237</v>
      </c>
      <c r="O45" s="8"/>
      <c r="P45" s="8" t="s">
        <v>1238</v>
      </c>
      <c r="Q45" s="8" t="s">
        <v>1231</v>
      </c>
      <c r="R45" s="29">
        <v>870</v>
      </c>
      <c r="T45" s="27"/>
    </row>
    <row r="46" spans="4:20" x14ac:dyDescent="0.25">
      <c r="D46">
        <f>LEN(Table1[[#This Row],[APTIEKAS_VADITAJS]])</f>
        <v>12</v>
      </c>
      <c r="E46" s="8" t="s">
        <v>1911</v>
      </c>
      <c r="F46" s="8" t="s">
        <v>913</v>
      </c>
      <c r="G46" s="8" t="s">
        <v>4460</v>
      </c>
      <c r="H46" s="8">
        <v>40003252167</v>
      </c>
      <c r="I46" s="8" t="s">
        <v>1912</v>
      </c>
      <c r="J46" s="8" t="s">
        <v>915</v>
      </c>
      <c r="K46" s="8" t="s">
        <v>1913</v>
      </c>
      <c r="L46" s="8" t="s">
        <v>1914</v>
      </c>
      <c r="M46" s="8" t="s">
        <v>918</v>
      </c>
      <c r="N46" s="8" t="s">
        <v>919</v>
      </c>
      <c r="O46" s="8" t="s">
        <v>920</v>
      </c>
      <c r="P46" s="8" t="s">
        <v>921</v>
      </c>
      <c r="Q46" s="8" t="s">
        <v>1911</v>
      </c>
      <c r="R46" s="29">
        <v>869</v>
      </c>
      <c r="T46" s="27"/>
    </row>
    <row r="47" spans="4:20" x14ac:dyDescent="0.25">
      <c r="D47">
        <f>LEN(Table1[[#This Row],[APTIEKAS_VADITAJS]])</f>
        <v>12</v>
      </c>
      <c r="E47" s="8" t="s">
        <v>3729</v>
      </c>
      <c r="F47" s="8" t="s">
        <v>3730</v>
      </c>
      <c r="G47" s="8" t="s">
        <v>4557</v>
      </c>
      <c r="H47" s="8">
        <v>41503022424</v>
      </c>
      <c r="I47" s="8" t="s">
        <v>3731</v>
      </c>
      <c r="J47" s="8" t="s">
        <v>3732</v>
      </c>
      <c r="K47" s="8" t="s">
        <v>3733</v>
      </c>
      <c r="L47" s="8" t="s">
        <v>3732</v>
      </c>
      <c r="M47" s="8" t="s">
        <v>3734</v>
      </c>
      <c r="N47" s="8" t="s">
        <v>3735</v>
      </c>
      <c r="O47" s="8"/>
      <c r="P47" s="8" t="s">
        <v>3736</v>
      </c>
      <c r="Q47" s="8" t="s">
        <v>3729</v>
      </c>
      <c r="R47" s="29">
        <v>868</v>
      </c>
      <c r="T47" s="27"/>
    </row>
    <row r="48" spans="4:20" x14ac:dyDescent="0.25">
      <c r="D48">
        <f>LEN(Table1[[#This Row],[APTIEKAS_VADITAJS]])</f>
        <v>12</v>
      </c>
      <c r="E48" s="8" t="s">
        <v>4003</v>
      </c>
      <c r="F48" s="8" t="s">
        <v>93</v>
      </c>
      <c r="G48" s="8" t="s">
        <v>4427</v>
      </c>
      <c r="H48" s="8">
        <v>55403012521</v>
      </c>
      <c r="I48" s="8" t="s">
        <v>4004</v>
      </c>
      <c r="J48" s="8" t="s">
        <v>95</v>
      </c>
      <c r="K48" s="8" t="s">
        <v>4005</v>
      </c>
      <c r="L48" s="8" t="s">
        <v>4006</v>
      </c>
      <c r="M48" s="8" t="s">
        <v>98</v>
      </c>
      <c r="N48" s="8" t="s">
        <v>351</v>
      </c>
      <c r="O48" s="8" t="s">
        <v>100</v>
      </c>
      <c r="P48" s="8" t="s">
        <v>101</v>
      </c>
      <c r="Q48" s="8" t="s">
        <v>4003</v>
      </c>
      <c r="R48" s="29">
        <v>867</v>
      </c>
      <c r="T48" s="27"/>
    </row>
    <row r="49" spans="4:20" x14ac:dyDescent="0.25">
      <c r="D49">
        <f>LEN(Table1[[#This Row],[APTIEKAS_VADITAJS]])</f>
        <v>12</v>
      </c>
      <c r="E49" s="8" t="s">
        <v>203</v>
      </c>
      <c r="F49" s="8" t="s">
        <v>204</v>
      </c>
      <c r="G49" s="8" t="s">
        <v>4436</v>
      </c>
      <c r="H49" s="8">
        <v>42103017408</v>
      </c>
      <c r="I49" s="8" t="s">
        <v>205</v>
      </c>
      <c r="J49" s="8" t="s">
        <v>206</v>
      </c>
      <c r="K49" s="8" t="s">
        <v>207</v>
      </c>
      <c r="L49" s="8" t="s">
        <v>208</v>
      </c>
      <c r="M49" s="8" t="s">
        <v>209</v>
      </c>
      <c r="N49" s="8" t="s">
        <v>210</v>
      </c>
      <c r="O49" s="8"/>
      <c r="P49" s="8" t="s">
        <v>211</v>
      </c>
      <c r="Q49" s="8" t="s">
        <v>203</v>
      </c>
      <c r="R49" s="29">
        <v>865</v>
      </c>
      <c r="T49" s="27"/>
    </row>
    <row r="50" spans="4:20" x14ac:dyDescent="0.25">
      <c r="D50">
        <f>LEN(Table1[[#This Row],[APTIEKAS_VADITAJS]])</f>
        <v>12</v>
      </c>
      <c r="E50" s="8" t="s">
        <v>203</v>
      </c>
      <c r="F50" s="8" t="s">
        <v>204</v>
      </c>
      <c r="G50" s="8" t="s">
        <v>4436</v>
      </c>
      <c r="H50" s="8">
        <v>42103017408</v>
      </c>
      <c r="I50" s="8" t="s">
        <v>425</v>
      </c>
      <c r="J50" s="8" t="s">
        <v>206</v>
      </c>
      <c r="K50" s="8" t="s">
        <v>207</v>
      </c>
      <c r="L50" s="8" t="s">
        <v>426</v>
      </c>
      <c r="M50" s="8" t="s">
        <v>209</v>
      </c>
      <c r="N50" s="8" t="s">
        <v>210</v>
      </c>
      <c r="O50" s="8"/>
      <c r="P50" s="8" t="s">
        <v>211</v>
      </c>
      <c r="Q50" s="8" t="s">
        <v>203</v>
      </c>
      <c r="R50" s="29">
        <v>865</v>
      </c>
      <c r="T50" s="27"/>
    </row>
    <row r="51" spans="4:20" x14ac:dyDescent="0.25">
      <c r="D51">
        <f>LEN(Table1[[#This Row],[APTIEKAS_VADITAJS]])</f>
        <v>12</v>
      </c>
      <c r="E51" s="8" t="s">
        <v>203</v>
      </c>
      <c r="F51" s="8" t="s">
        <v>204</v>
      </c>
      <c r="G51" s="8" t="s">
        <v>4436</v>
      </c>
      <c r="H51" s="8">
        <v>42103017408</v>
      </c>
      <c r="I51" s="8" t="s">
        <v>4164</v>
      </c>
      <c r="J51" s="8" t="s">
        <v>206</v>
      </c>
      <c r="K51" s="8" t="s">
        <v>207</v>
      </c>
      <c r="L51" s="8" t="s">
        <v>206</v>
      </c>
      <c r="M51" s="8" t="s">
        <v>209</v>
      </c>
      <c r="N51" s="8" t="s">
        <v>210</v>
      </c>
      <c r="O51" s="8"/>
      <c r="P51" s="8" t="s">
        <v>211</v>
      </c>
      <c r="Q51" s="8" t="s">
        <v>203</v>
      </c>
      <c r="R51" s="29">
        <v>865</v>
      </c>
      <c r="T51" s="27"/>
    </row>
    <row r="52" spans="4:20" x14ac:dyDescent="0.25">
      <c r="D52">
        <f>LEN(Table1[[#This Row],[APTIEKAS_VADITAJS]])</f>
        <v>17</v>
      </c>
      <c r="E52" s="8" t="s">
        <v>3153</v>
      </c>
      <c r="F52" s="8" t="s">
        <v>3154</v>
      </c>
      <c r="G52" s="8" t="s">
        <v>4537</v>
      </c>
      <c r="H52" s="8">
        <v>44103009108</v>
      </c>
      <c r="I52" s="8" t="s">
        <v>3155</v>
      </c>
      <c r="J52" s="8" t="s">
        <v>3156</v>
      </c>
      <c r="K52" s="8" t="s">
        <v>3157</v>
      </c>
      <c r="L52" s="8" t="s">
        <v>3156</v>
      </c>
      <c r="M52" s="8" t="s">
        <v>3158</v>
      </c>
      <c r="N52" s="8" t="s">
        <v>3159</v>
      </c>
      <c r="O52" s="8"/>
      <c r="P52" s="8" t="s">
        <v>3160</v>
      </c>
      <c r="Q52" s="8" t="s">
        <v>3153</v>
      </c>
      <c r="R52" s="29">
        <v>864</v>
      </c>
      <c r="T52" s="27"/>
    </row>
    <row r="53" spans="4:20" x14ac:dyDescent="0.25">
      <c r="D53">
        <f>LEN(Table1[[#This Row],[APTIEKAS_VADITAJS]])</f>
        <v>13</v>
      </c>
      <c r="E53" s="8" t="s">
        <v>3165</v>
      </c>
      <c r="F53" s="8" t="s">
        <v>3166</v>
      </c>
      <c r="G53" s="8" t="s">
        <v>4538</v>
      </c>
      <c r="H53" s="8">
        <v>40003106792</v>
      </c>
      <c r="I53" s="8" t="s">
        <v>3167</v>
      </c>
      <c r="J53" s="8" t="s">
        <v>3168</v>
      </c>
      <c r="K53" s="8" t="s">
        <v>3169</v>
      </c>
      <c r="L53" s="8" t="s">
        <v>3168</v>
      </c>
      <c r="M53" s="8" t="s">
        <v>3170</v>
      </c>
      <c r="N53" s="8" t="s">
        <v>3171</v>
      </c>
      <c r="O53" s="8"/>
      <c r="P53" s="8" t="s">
        <v>3172</v>
      </c>
      <c r="Q53" s="8" t="s">
        <v>3165</v>
      </c>
      <c r="R53" s="29">
        <v>863</v>
      </c>
      <c r="T53" s="27"/>
    </row>
    <row r="54" spans="4:20" x14ac:dyDescent="0.25">
      <c r="D54">
        <f>LEN(Table1[[#This Row],[APTIEKAS_VADITAJS]])</f>
        <v>16</v>
      </c>
      <c r="E54" s="8" t="s">
        <v>4092</v>
      </c>
      <c r="F54" s="8" t="s">
        <v>93</v>
      </c>
      <c r="G54" s="8" t="s">
        <v>4427</v>
      </c>
      <c r="H54" s="8">
        <v>55403012521</v>
      </c>
      <c r="I54" s="8" t="s">
        <v>4093</v>
      </c>
      <c r="J54" s="8" t="s">
        <v>95</v>
      </c>
      <c r="K54" s="8" t="s">
        <v>4094</v>
      </c>
      <c r="L54" s="8" t="s">
        <v>4095</v>
      </c>
      <c r="M54" s="8" t="s">
        <v>98</v>
      </c>
      <c r="N54" s="8" t="s">
        <v>351</v>
      </c>
      <c r="O54" s="8" t="s">
        <v>100</v>
      </c>
      <c r="P54" s="8" t="s">
        <v>101</v>
      </c>
      <c r="Q54" s="8" t="s">
        <v>4092</v>
      </c>
      <c r="R54" s="29">
        <v>862</v>
      </c>
      <c r="T54" s="27"/>
    </row>
    <row r="55" spans="4:20" x14ac:dyDescent="0.25">
      <c r="D55">
        <f>LEN(Table1[[#This Row],[APTIEKAS_VADITAJS]])</f>
        <v>13</v>
      </c>
      <c r="E55" s="8" t="s">
        <v>1759</v>
      </c>
      <c r="F55" s="8" t="s">
        <v>1752</v>
      </c>
      <c r="G55" s="8" t="s">
        <v>4484</v>
      </c>
      <c r="H55" s="8">
        <v>40003255498</v>
      </c>
      <c r="I55" s="8" t="s">
        <v>1760</v>
      </c>
      <c r="J55" s="8" t="s">
        <v>1754</v>
      </c>
      <c r="K55" s="8" t="s">
        <v>1761</v>
      </c>
      <c r="L55" s="8" t="s">
        <v>1762</v>
      </c>
      <c r="M55" s="8" t="s">
        <v>1756</v>
      </c>
      <c r="N55" s="8" t="s">
        <v>1757</v>
      </c>
      <c r="O55" s="8"/>
      <c r="P55" s="8" t="s">
        <v>1758</v>
      </c>
      <c r="Q55" s="8" t="s">
        <v>1759</v>
      </c>
      <c r="R55" s="29">
        <v>861</v>
      </c>
      <c r="T55" s="27"/>
    </row>
    <row r="56" spans="4:20" x14ac:dyDescent="0.25">
      <c r="D56">
        <f>LEN(Table1[[#This Row],[APTIEKAS_VADITAJS]])</f>
        <v>13</v>
      </c>
      <c r="E56" s="8" t="s">
        <v>1751</v>
      </c>
      <c r="F56" s="8" t="s">
        <v>1752</v>
      </c>
      <c r="G56" s="8" t="s">
        <v>4484</v>
      </c>
      <c r="H56" s="8">
        <v>40003255498</v>
      </c>
      <c r="I56" s="8" t="s">
        <v>1753</v>
      </c>
      <c r="J56" s="8" t="s">
        <v>1754</v>
      </c>
      <c r="K56" s="8" t="s">
        <v>1755</v>
      </c>
      <c r="L56" s="8" t="s">
        <v>582</v>
      </c>
      <c r="M56" s="8" t="s">
        <v>1756</v>
      </c>
      <c r="N56" s="8" t="s">
        <v>1757</v>
      </c>
      <c r="O56" s="8"/>
      <c r="P56" s="8" t="s">
        <v>1758</v>
      </c>
      <c r="Q56" s="8" t="s">
        <v>1751</v>
      </c>
      <c r="R56" s="29">
        <v>860</v>
      </c>
      <c r="T56" s="27"/>
    </row>
    <row r="57" spans="4:20" x14ac:dyDescent="0.25">
      <c r="D57">
        <f>LEN(Table1[[#This Row],[APTIEKAS_VADITAJS]])</f>
        <v>13</v>
      </c>
      <c r="E57" s="8" t="s">
        <v>1182</v>
      </c>
      <c r="F57" s="8" t="s">
        <v>1169</v>
      </c>
      <c r="G57" s="8" t="s">
        <v>4463</v>
      </c>
      <c r="H57" s="8">
        <v>40103071266</v>
      </c>
      <c r="I57" s="8" t="s">
        <v>1183</v>
      </c>
      <c r="J57" s="8" t="s">
        <v>1171</v>
      </c>
      <c r="K57" s="8" t="s">
        <v>1184</v>
      </c>
      <c r="L57" s="8" t="s">
        <v>1185</v>
      </c>
      <c r="M57" s="8" t="s">
        <v>1174</v>
      </c>
      <c r="N57" s="8" t="s">
        <v>1175</v>
      </c>
      <c r="O57" s="8" t="s">
        <v>1176</v>
      </c>
      <c r="P57" s="8" t="s">
        <v>1177</v>
      </c>
      <c r="Q57" s="8" t="s">
        <v>1182</v>
      </c>
      <c r="R57" s="29">
        <v>859</v>
      </c>
      <c r="T57" s="27"/>
    </row>
    <row r="58" spans="4:20" x14ac:dyDescent="0.25">
      <c r="D58">
        <f>LEN(Table1[[#This Row],[APTIEKAS_VADITAJS]])</f>
        <v>16</v>
      </c>
      <c r="E58" s="8" t="s">
        <v>4275</v>
      </c>
      <c r="F58" s="8" t="s">
        <v>4276</v>
      </c>
      <c r="G58" s="8" t="s">
        <v>4578</v>
      </c>
      <c r="H58" s="8">
        <v>42403003943</v>
      </c>
      <c r="I58" s="8" t="s">
        <v>4277</v>
      </c>
      <c r="J58" s="8" t="s">
        <v>4278</v>
      </c>
      <c r="K58" s="8" t="s">
        <v>4279</v>
      </c>
      <c r="L58" s="8" t="s">
        <v>4280</v>
      </c>
      <c r="M58" s="8" t="s">
        <v>4281</v>
      </c>
      <c r="N58" s="8" t="s">
        <v>4282</v>
      </c>
      <c r="O58" s="8"/>
      <c r="P58" s="8" t="s">
        <v>4283</v>
      </c>
      <c r="Q58" s="8" t="s">
        <v>4275</v>
      </c>
      <c r="R58" s="29">
        <v>858</v>
      </c>
      <c r="T58" s="27"/>
    </row>
    <row r="59" spans="4:20" x14ac:dyDescent="0.25">
      <c r="D59">
        <f>LEN(Table1[[#This Row],[APTIEKAS_VADITAJS]])</f>
        <v>13</v>
      </c>
      <c r="E59" s="8" t="s">
        <v>1587</v>
      </c>
      <c r="F59" s="8" t="s">
        <v>254</v>
      </c>
      <c r="G59" s="8" t="s">
        <v>4440</v>
      </c>
      <c r="H59" s="8">
        <v>40003723815</v>
      </c>
      <c r="I59" s="8" t="s">
        <v>1588</v>
      </c>
      <c r="J59" s="8" t="s">
        <v>256</v>
      </c>
      <c r="K59" s="8" t="s">
        <v>1589</v>
      </c>
      <c r="L59" s="8" t="s">
        <v>1590</v>
      </c>
      <c r="M59" s="8" t="s">
        <v>1499</v>
      </c>
      <c r="N59" s="8" t="s">
        <v>260</v>
      </c>
      <c r="O59" s="8" t="s">
        <v>261</v>
      </c>
      <c r="P59" s="8"/>
      <c r="Q59" s="8" t="s">
        <v>1587</v>
      </c>
      <c r="R59" s="29">
        <v>857</v>
      </c>
      <c r="T59" s="27"/>
    </row>
    <row r="60" spans="4:20" x14ac:dyDescent="0.25">
      <c r="D60">
        <f>LEN(Table1[[#This Row],[APTIEKAS_VADITAJS]])</f>
        <v>12</v>
      </c>
      <c r="E60" s="8" t="s">
        <v>1271</v>
      </c>
      <c r="F60" s="8" t="s">
        <v>1257</v>
      </c>
      <c r="G60" s="8" t="s">
        <v>4467</v>
      </c>
      <c r="H60" s="8">
        <v>42403007216</v>
      </c>
      <c r="I60" s="8" t="s">
        <v>1272</v>
      </c>
      <c r="J60" s="8" t="s">
        <v>1056</v>
      </c>
      <c r="K60" s="8" t="s">
        <v>1273</v>
      </c>
      <c r="L60" s="8" t="s">
        <v>1274</v>
      </c>
      <c r="M60" s="8" t="s">
        <v>1261</v>
      </c>
      <c r="N60" s="8" t="s">
        <v>1060</v>
      </c>
      <c r="O60" s="8"/>
      <c r="P60" s="8" t="s">
        <v>1061</v>
      </c>
      <c r="Q60" s="8" t="s">
        <v>1271</v>
      </c>
      <c r="R60" s="29">
        <v>856</v>
      </c>
      <c r="T60" s="27"/>
    </row>
    <row r="61" spans="4:20" x14ac:dyDescent="0.25">
      <c r="D61">
        <f>LEN(Table1[[#This Row],[APTIEKAS_VADITAJS]])</f>
        <v>12</v>
      </c>
      <c r="E61" s="8" t="s">
        <v>2618</v>
      </c>
      <c r="F61" s="8" t="s">
        <v>254</v>
      </c>
      <c r="G61" s="8" t="s">
        <v>4440</v>
      </c>
      <c r="H61" s="8">
        <v>40003723815</v>
      </c>
      <c r="I61" s="8" t="s">
        <v>2619</v>
      </c>
      <c r="J61" s="8" t="s">
        <v>256</v>
      </c>
      <c r="K61" s="8" t="s">
        <v>2620</v>
      </c>
      <c r="L61" s="8" t="s">
        <v>2621</v>
      </c>
      <c r="M61" s="8" t="s">
        <v>285</v>
      </c>
      <c r="N61" s="8" t="s">
        <v>286</v>
      </c>
      <c r="O61" s="8" t="s">
        <v>287</v>
      </c>
      <c r="P61" s="8" t="s">
        <v>288</v>
      </c>
      <c r="Q61" s="8" t="s">
        <v>2618</v>
      </c>
      <c r="R61" s="29">
        <v>855</v>
      </c>
      <c r="T61" s="27"/>
    </row>
    <row r="62" spans="4:20" x14ac:dyDescent="0.25">
      <c r="D62">
        <f>LEN(Table1[[#This Row],[APTIEKAS_VADITAJS]])</f>
        <v>14</v>
      </c>
      <c r="E62" s="8" t="s">
        <v>4140</v>
      </c>
      <c r="F62" s="8" t="s">
        <v>1054</v>
      </c>
      <c r="G62" s="8" t="s">
        <v>4461</v>
      </c>
      <c r="H62" s="8">
        <v>40103488069</v>
      </c>
      <c r="I62" s="8" t="s">
        <v>4141</v>
      </c>
      <c r="J62" s="8" t="s">
        <v>1056</v>
      </c>
      <c r="K62" s="8" t="s">
        <v>4142</v>
      </c>
      <c r="L62" s="8" t="s">
        <v>4143</v>
      </c>
      <c r="M62" s="8" t="s">
        <v>1059</v>
      </c>
      <c r="N62" s="8" t="s">
        <v>1060</v>
      </c>
      <c r="O62" s="8"/>
      <c r="P62" s="8" t="s">
        <v>1061</v>
      </c>
      <c r="Q62" s="8" t="s">
        <v>4140</v>
      </c>
      <c r="R62" s="29">
        <v>854</v>
      </c>
      <c r="T62" s="27"/>
    </row>
    <row r="63" spans="4:20" x14ac:dyDescent="0.25">
      <c r="D63">
        <f>LEN(Table1[[#This Row],[APTIEKAS_VADITAJS]])</f>
        <v>9</v>
      </c>
      <c r="E63" s="8" t="s">
        <v>4376</v>
      </c>
      <c r="F63" s="8" t="s">
        <v>1054</v>
      </c>
      <c r="G63" s="8" t="s">
        <v>4461</v>
      </c>
      <c r="H63" s="8">
        <v>40103488069</v>
      </c>
      <c r="I63" s="8" t="s">
        <v>4377</v>
      </c>
      <c r="J63" s="8" t="s">
        <v>1056</v>
      </c>
      <c r="K63" s="8" t="s">
        <v>4378</v>
      </c>
      <c r="L63" s="8" t="s">
        <v>4379</v>
      </c>
      <c r="M63" s="8" t="s">
        <v>1059</v>
      </c>
      <c r="N63" s="8" t="s">
        <v>1060</v>
      </c>
      <c r="O63" s="8"/>
      <c r="P63" s="8" t="s">
        <v>1082</v>
      </c>
      <c r="Q63" s="8" t="s">
        <v>4376</v>
      </c>
      <c r="R63" s="29">
        <v>853</v>
      </c>
      <c r="T63" s="27"/>
    </row>
    <row r="64" spans="4:20" x14ac:dyDescent="0.25">
      <c r="D64">
        <f>LEN(Table1[[#This Row],[APTIEKAS_VADITAJS]])</f>
        <v>17</v>
      </c>
      <c r="E64" s="8" t="s">
        <v>1127</v>
      </c>
      <c r="F64" s="8" t="s">
        <v>1054</v>
      </c>
      <c r="G64" s="8" t="s">
        <v>4461</v>
      </c>
      <c r="H64" s="8">
        <v>40103488069</v>
      </c>
      <c r="I64" s="8" t="s">
        <v>1128</v>
      </c>
      <c r="J64" s="8" t="s">
        <v>1056</v>
      </c>
      <c r="K64" s="8" t="s">
        <v>1129</v>
      </c>
      <c r="L64" s="8" t="s">
        <v>1130</v>
      </c>
      <c r="M64" s="8" t="s">
        <v>1059</v>
      </c>
      <c r="N64" s="8" t="s">
        <v>1060</v>
      </c>
      <c r="O64" s="8"/>
      <c r="P64" s="8" t="s">
        <v>1082</v>
      </c>
      <c r="Q64" s="8" t="s">
        <v>1127</v>
      </c>
      <c r="R64" s="29">
        <v>852</v>
      </c>
      <c r="T64" s="27"/>
    </row>
    <row r="65" spans="4:20" x14ac:dyDescent="0.25">
      <c r="D65">
        <f>LEN(Table1[[#This Row],[APTIEKAS_VADITAJS]])</f>
        <v>15</v>
      </c>
      <c r="E65" s="8" t="s">
        <v>4236</v>
      </c>
      <c r="F65" s="8" t="s">
        <v>93</v>
      </c>
      <c r="G65" s="8" t="s">
        <v>4427</v>
      </c>
      <c r="H65" s="8">
        <v>55403012521</v>
      </c>
      <c r="I65" s="8" t="s">
        <v>4237</v>
      </c>
      <c r="J65" s="8" t="s">
        <v>95</v>
      </c>
      <c r="K65" s="8" t="s">
        <v>4238</v>
      </c>
      <c r="L65" s="8" t="s">
        <v>4239</v>
      </c>
      <c r="M65" s="8" t="s">
        <v>98</v>
      </c>
      <c r="N65" s="8" t="s">
        <v>351</v>
      </c>
      <c r="O65" s="8" t="s">
        <v>100</v>
      </c>
      <c r="P65" s="8" t="s">
        <v>101</v>
      </c>
      <c r="Q65" s="8" t="s">
        <v>4236</v>
      </c>
      <c r="R65" s="29">
        <v>851</v>
      </c>
      <c r="T65" s="27"/>
    </row>
    <row r="66" spans="4:20" x14ac:dyDescent="0.25">
      <c r="D66">
        <f>LEN(Table1[[#This Row],[APTIEKAS_VADITAJS]])</f>
        <v>15</v>
      </c>
      <c r="E66" s="8" t="s">
        <v>4401</v>
      </c>
      <c r="F66" s="8" t="s">
        <v>254</v>
      </c>
      <c r="G66" s="8" t="s">
        <v>4440</v>
      </c>
      <c r="H66" s="8">
        <v>40003723815</v>
      </c>
      <c r="I66" s="8" t="s">
        <v>4402</v>
      </c>
      <c r="J66" s="8" t="s">
        <v>256</v>
      </c>
      <c r="K66" s="8" t="s">
        <v>4403</v>
      </c>
      <c r="L66" s="8" t="s">
        <v>4404</v>
      </c>
      <c r="M66" s="8" t="s">
        <v>285</v>
      </c>
      <c r="N66" s="8" t="s">
        <v>286</v>
      </c>
      <c r="O66" s="8" t="s">
        <v>261</v>
      </c>
      <c r="P66" s="8" t="s">
        <v>1542</v>
      </c>
      <c r="Q66" s="8" t="s">
        <v>4401</v>
      </c>
      <c r="R66" s="29">
        <v>850</v>
      </c>
      <c r="T66" s="27"/>
    </row>
    <row r="67" spans="4:20" x14ac:dyDescent="0.25">
      <c r="D67">
        <f>LEN(Table1[[#This Row],[APTIEKAS_VADITAJS]])</f>
        <v>18</v>
      </c>
      <c r="E67" s="8" t="s">
        <v>1256</v>
      </c>
      <c r="F67" s="8" t="s">
        <v>1257</v>
      </c>
      <c r="G67" s="8" t="s">
        <v>4467</v>
      </c>
      <c r="H67" s="8">
        <v>42403007216</v>
      </c>
      <c r="I67" s="8" t="s">
        <v>1258</v>
      </c>
      <c r="J67" s="8" t="s">
        <v>1056</v>
      </c>
      <c r="K67" s="8" t="s">
        <v>1259</v>
      </c>
      <c r="L67" s="8" t="s">
        <v>1260</v>
      </c>
      <c r="M67" s="8" t="s">
        <v>1261</v>
      </c>
      <c r="N67" s="8" t="s">
        <v>1060</v>
      </c>
      <c r="O67" s="8"/>
      <c r="P67" s="8" t="s">
        <v>1082</v>
      </c>
      <c r="Q67" s="8" t="s">
        <v>1256</v>
      </c>
      <c r="R67" s="29">
        <v>849</v>
      </c>
      <c r="T67" s="27"/>
    </row>
    <row r="68" spans="4:20" x14ac:dyDescent="0.25">
      <c r="D68">
        <f>LEN(Table1[[#This Row],[APTIEKAS_VADITAJS]])</f>
        <v>13</v>
      </c>
      <c r="E68" s="8" t="s">
        <v>1371</v>
      </c>
      <c r="F68" s="8" t="s">
        <v>1372</v>
      </c>
      <c r="G68" s="8" t="s">
        <v>1373</v>
      </c>
      <c r="H68" s="8">
        <v>40003399900</v>
      </c>
      <c r="I68" s="8" t="s">
        <v>1373</v>
      </c>
      <c r="J68" s="8" t="s">
        <v>1374</v>
      </c>
      <c r="K68" s="8" t="s">
        <v>1375</v>
      </c>
      <c r="L68" s="8" t="s">
        <v>1374</v>
      </c>
      <c r="M68" s="8" t="s">
        <v>1376</v>
      </c>
      <c r="N68" s="8" t="s">
        <v>1377</v>
      </c>
      <c r="O68" s="8"/>
      <c r="P68" s="8" t="s">
        <v>1378</v>
      </c>
      <c r="Q68" s="8" t="s">
        <v>1371</v>
      </c>
      <c r="R68" s="29">
        <v>847</v>
      </c>
      <c r="T68" s="27"/>
    </row>
    <row r="69" spans="4:20" x14ac:dyDescent="0.25">
      <c r="D69">
        <f>LEN(Table1[[#This Row],[APTIEKAS_VADITAJS]])</f>
        <v>16</v>
      </c>
      <c r="E69" s="8" t="s">
        <v>439</v>
      </c>
      <c r="F69" s="8" t="s">
        <v>440</v>
      </c>
      <c r="G69" s="8" t="s">
        <v>3215</v>
      </c>
      <c r="H69" s="8">
        <v>48502001306</v>
      </c>
      <c r="I69" s="8" t="s">
        <v>441</v>
      </c>
      <c r="J69" s="8" t="s">
        <v>442</v>
      </c>
      <c r="K69" s="8" t="s">
        <v>443</v>
      </c>
      <c r="L69" s="8" t="s">
        <v>444</v>
      </c>
      <c r="M69" s="8" t="s">
        <v>445</v>
      </c>
      <c r="N69" s="8" t="s">
        <v>446</v>
      </c>
      <c r="O69" s="8"/>
      <c r="P69" s="8" t="s">
        <v>447</v>
      </c>
      <c r="Q69" s="8" t="s">
        <v>439</v>
      </c>
      <c r="R69" s="29">
        <v>846</v>
      </c>
      <c r="T69" s="27"/>
    </row>
    <row r="70" spans="4:20" x14ac:dyDescent="0.25">
      <c r="D70">
        <f>LEN(Table1[[#This Row],[APTIEKAS_VADITAJS]])</f>
        <v>16</v>
      </c>
      <c r="E70" s="8" t="s">
        <v>439</v>
      </c>
      <c r="F70" s="8" t="s">
        <v>440</v>
      </c>
      <c r="G70" s="8" t="s">
        <v>3215</v>
      </c>
      <c r="H70" s="8">
        <v>48502001306</v>
      </c>
      <c r="I70" s="8" t="s">
        <v>450</v>
      </c>
      <c r="J70" s="8" t="s">
        <v>442</v>
      </c>
      <c r="K70" s="8" t="s">
        <v>443</v>
      </c>
      <c r="L70" s="8" t="s">
        <v>451</v>
      </c>
      <c r="M70" s="8" t="s">
        <v>445</v>
      </c>
      <c r="N70" s="8" t="s">
        <v>446</v>
      </c>
      <c r="O70" s="8"/>
      <c r="P70" s="8" t="s">
        <v>447</v>
      </c>
      <c r="Q70" s="8" t="s">
        <v>439</v>
      </c>
      <c r="R70" s="29">
        <v>846</v>
      </c>
      <c r="T70" s="27"/>
    </row>
    <row r="71" spans="4:20" x14ac:dyDescent="0.25">
      <c r="D71">
        <f>LEN(Table1[[#This Row],[APTIEKAS_VADITAJS]])</f>
        <v>16</v>
      </c>
      <c r="E71" s="8" t="s">
        <v>439</v>
      </c>
      <c r="F71" s="8" t="s">
        <v>440</v>
      </c>
      <c r="G71" s="8" t="s">
        <v>3215</v>
      </c>
      <c r="H71" s="8">
        <v>48502001306</v>
      </c>
      <c r="I71" s="8" t="s">
        <v>3215</v>
      </c>
      <c r="J71" s="8" t="s">
        <v>442</v>
      </c>
      <c r="K71" s="8" t="s">
        <v>443</v>
      </c>
      <c r="L71" s="8" t="s">
        <v>442</v>
      </c>
      <c r="M71" s="8" t="s">
        <v>445</v>
      </c>
      <c r="N71" s="8" t="s">
        <v>446</v>
      </c>
      <c r="O71" s="8"/>
      <c r="P71" s="8" t="s">
        <v>447</v>
      </c>
      <c r="Q71" s="8" t="s">
        <v>439</v>
      </c>
      <c r="R71" s="29">
        <v>846</v>
      </c>
      <c r="T71" s="27"/>
    </row>
    <row r="72" spans="4:20" x14ac:dyDescent="0.25">
      <c r="D72">
        <f>LEN(Table1[[#This Row],[APTIEKAS_VADITAJS]])</f>
        <v>13</v>
      </c>
      <c r="E72" s="8" t="s">
        <v>316</v>
      </c>
      <c r="F72" s="8" t="s">
        <v>317</v>
      </c>
      <c r="G72" s="8" t="s">
        <v>4444</v>
      </c>
      <c r="H72" s="8">
        <v>45403006862</v>
      </c>
      <c r="I72" s="8" t="s">
        <v>318</v>
      </c>
      <c r="J72" s="8" t="s">
        <v>319</v>
      </c>
      <c r="K72" s="8" t="s">
        <v>320</v>
      </c>
      <c r="L72" s="8" t="s">
        <v>321</v>
      </c>
      <c r="M72" s="8" t="s">
        <v>322</v>
      </c>
      <c r="N72" s="8" t="s">
        <v>323</v>
      </c>
      <c r="O72" s="8"/>
      <c r="P72" s="8" t="s">
        <v>324</v>
      </c>
      <c r="Q72" s="8" t="s">
        <v>316</v>
      </c>
      <c r="R72" s="29">
        <v>845</v>
      </c>
      <c r="T72" s="27"/>
    </row>
    <row r="73" spans="4:20" x14ac:dyDescent="0.25">
      <c r="D73">
        <f>LEN(Table1[[#This Row],[APTIEKAS_VADITAJS]])</f>
        <v>13</v>
      </c>
      <c r="E73" s="8" t="s">
        <v>316</v>
      </c>
      <c r="F73" s="8" t="s">
        <v>317</v>
      </c>
      <c r="G73" s="8" t="s">
        <v>4444</v>
      </c>
      <c r="H73" s="8">
        <v>45403006862</v>
      </c>
      <c r="I73" s="8" t="s">
        <v>2064</v>
      </c>
      <c r="J73" s="8" t="s">
        <v>319</v>
      </c>
      <c r="K73" s="8" t="s">
        <v>320</v>
      </c>
      <c r="L73" s="8" t="s">
        <v>319</v>
      </c>
      <c r="M73" s="8" t="s">
        <v>322</v>
      </c>
      <c r="N73" s="8" t="s">
        <v>323</v>
      </c>
      <c r="O73" s="8"/>
      <c r="P73" s="8" t="s">
        <v>324</v>
      </c>
      <c r="Q73" s="8" t="s">
        <v>316</v>
      </c>
      <c r="R73" s="29">
        <v>845</v>
      </c>
      <c r="T73" s="27"/>
    </row>
    <row r="74" spans="4:20" x14ac:dyDescent="0.25">
      <c r="D74">
        <f>LEN(Table1[[#This Row],[APTIEKAS_VADITAJS]])</f>
        <v>16</v>
      </c>
      <c r="E74" s="8" t="s">
        <v>1331</v>
      </c>
      <c r="F74" s="8" t="s">
        <v>1332</v>
      </c>
      <c r="G74" s="8" t="s">
        <v>4471</v>
      </c>
      <c r="H74" s="8">
        <v>50003426191</v>
      </c>
      <c r="I74" s="8" t="s">
        <v>1333</v>
      </c>
      <c r="J74" s="8" t="s">
        <v>1334</v>
      </c>
      <c r="K74" s="8" t="s">
        <v>1335</v>
      </c>
      <c r="L74" s="8" t="s">
        <v>1336</v>
      </c>
      <c r="M74" s="8" t="s">
        <v>1337</v>
      </c>
      <c r="N74" s="8" t="s">
        <v>1338</v>
      </c>
      <c r="O74" s="8"/>
      <c r="P74" s="8" t="s">
        <v>1339</v>
      </c>
      <c r="Q74" s="8" t="s">
        <v>1331</v>
      </c>
      <c r="R74" s="29">
        <v>844</v>
      </c>
      <c r="T74" s="27"/>
    </row>
    <row r="75" spans="4:20" x14ac:dyDescent="0.25">
      <c r="D75">
        <f>LEN(Table1[[#This Row],[APTIEKAS_VADITAJS]])</f>
        <v>13</v>
      </c>
      <c r="E75" s="8" t="s">
        <v>1624</v>
      </c>
      <c r="F75" s="8" t="s">
        <v>165</v>
      </c>
      <c r="G75" s="8" t="s">
        <v>4433</v>
      </c>
      <c r="H75" s="8">
        <v>40003094510</v>
      </c>
      <c r="I75" s="8" t="s">
        <v>1625</v>
      </c>
      <c r="J75" s="8" t="s">
        <v>167</v>
      </c>
      <c r="K75" s="8" t="s">
        <v>1626</v>
      </c>
      <c r="L75" s="8" t="s">
        <v>1627</v>
      </c>
      <c r="M75" s="8" t="s">
        <v>170</v>
      </c>
      <c r="N75" s="8" t="s">
        <v>171</v>
      </c>
      <c r="O75" s="8" t="s">
        <v>172</v>
      </c>
      <c r="P75" s="8" t="s">
        <v>173</v>
      </c>
      <c r="Q75" s="8" t="s">
        <v>1624</v>
      </c>
      <c r="R75" s="29">
        <v>843</v>
      </c>
      <c r="T75" s="27"/>
    </row>
    <row r="76" spans="4:20" x14ac:dyDescent="0.25">
      <c r="D76">
        <f>LEN(Table1[[#This Row],[APTIEKAS_VADITAJS]])</f>
        <v>15</v>
      </c>
      <c r="E76" s="8" t="s">
        <v>986</v>
      </c>
      <c r="F76" s="8" t="s">
        <v>913</v>
      </c>
      <c r="G76" s="8" t="s">
        <v>4460</v>
      </c>
      <c r="H76" s="8">
        <v>40003252167</v>
      </c>
      <c r="I76" s="8" t="s">
        <v>987</v>
      </c>
      <c r="J76" s="8" t="s">
        <v>915</v>
      </c>
      <c r="K76" s="8" t="s">
        <v>988</v>
      </c>
      <c r="L76" s="8" t="s">
        <v>989</v>
      </c>
      <c r="M76" s="8" t="s">
        <v>918</v>
      </c>
      <c r="N76" s="8" t="s">
        <v>919</v>
      </c>
      <c r="O76" s="8" t="s">
        <v>920</v>
      </c>
      <c r="P76" s="8" t="s">
        <v>921</v>
      </c>
      <c r="Q76" s="8" t="s">
        <v>986</v>
      </c>
      <c r="R76" s="29">
        <v>842</v>
      </c>
      <c r="T76" s="27"/>
    </row>
    <row r="77" spans="4:20" x14ac:dyDescent="0.25">
      <c r="D77">
        <f>LEN(Table1[[#This Row],[APTIEKAS_VADITAJS]])</f>
        <v>12</v>
      </c>
      <c r="E77" s="8" t="s">
        <v>1119</v>
      </c>
      <c r="F77" s="8" t="s">
        <v>1054</v>
      </c>
      <c r="G77" s="8" t="s">
        <v>4461</v>
      </c>
      <c r="H77" s="8">
        <v>40103488069</v>
      </c>
      <c r="I77" s="8" t="s">
        <v>1120</v>
      </c>
      <c r="J77" s="8" t="s">
        <v>1056</v>
      </c>
      <c r="K77" s="8" t="s">
        <v>1121</v>
      </c>
      <c r="L77" s="8" t="s">
        <v>1122</v>
      </c>
      <c r="M77" s="8" t="s">
        <v>1059</v>
      </c>
      <c r="N77" s="8" t="s">
        <v>1060</v>
      </c>
      <c r="O77" s="8"/>
      <c r="P77" s="8" t="s">
        <v>1061</v>
      </c>
      <c r="Q77" s="8" t="s">
        <v>1119</v>
      </c>
      <c r="R77" s="29">
        <v>841</v>
      </c>
      <c r="T77" s="27"/>
    </row>
    <row r="78" spans="4:20" x14ac:dyDescent="0.25">
      <c r="D78">
        <f>LEN(Table1[[#This Row],[APTIEKAS_VADITAJS]])</f>
        <v>13</v>
      </c>
      <c r="E78" s="8" t="s">
        <v>2164</v>
      </c>
      <c r="F78" s="8" t="s">
        <v>1054</v>
      </c>
      <c r="G78" s="8" t="s">
        <v>4461</v>
      </c>
      <c r="H78" s="8">
        <v>40103488069</v>
      </c>
      <c r="I78" s="8" t="s">
        <v>2165</v>
      </c>
      <c r="J78" s="8" t="s">
        <v>1056</v>
      </c>
      <c r="K78" s="8" t="s">
        <v>2166</v>
      </c>
      <c r="L78" s="8" t="s">
        <v>2167</v>
      </c>
      <c r="M78" s="8" t="s">
        <v>1059</v>
      </c>
      <c r="N78" s="8" t="s">
        <v>1060</v>
      </c>
      <c r="O78" s="8"/>
      <c r="P78" s="8" t="s">
        <v>1061</v>
      </c>
      <c r="Q78" s="8" t="s">
        <v>2164</v>
      </c>
      <c r="R78" s="29">
        <v>840</v>
      </c>
      <c r="T78" s="27"/>
    </row>
    <row r="79" spans="4:20" x14ac:dyDescent="0.25">
      <c r="D79">
        <f>LEN(Table1[[#This Row],[APTIEKAS_VADITAJS]])</f>
        <v>15</v>
      </c>
      <c r="E79" s="8" t="s">
        <v>1667</v>
      </c>
      <c r="F79" s="8" t="s">
        <v>165</v>
      </c>
      <c r="G79" s="8" t="s">
        <v>4433</v>
      </c>
      <c r="H79" s="8">
        <v>40003094510</v>
      </c>
      <c r="I79" s="8" t="s">
        <v>1668</v>
      </c>
      <c r="J79" s="8" t="s">
        <v>167</v>
      </c>
      <c r="K79" s="8" t="s">
        <v>1669</v>
      </c>
      <c r="L79" s="8" t="s">
        <v>1670</v>
      </c>
      <c r="M79" s="8" t="s">
        <v>170</v>
      </c>
      <c r="N79" s="8" t="s">
        <v>171</v>
      </c>
      <c r="O79" s="8" t="s">
        <v>172</v>
      </c>
      <c r="P79" s="8" t="s">
        <v>173</v>
      </c>
      <c r="Q79" s="8" t="s">
        <v>1667</v>
      </c>
      <c r="R79" s="29">
        <v>839</v>
      </c>
      <c r="T79" s="27"/>
    </row>
    <row r="80" spans="4:20" x14ac:dyDescent="0.25">
      <c r="D80">
        <f>LEN(Table1[[#This Row],[APTIEKAS_VADITAJS]])</f>
        <v>13</v>
      </c>
      <c r="E80" s="8" t="s">
        <v>4298</v>
      </c>
      <c r="F80" s="8" t="s">
        <v>4299</v>
      </c>
      <c r="G80" s="8" t="s">
        <v>4579</v>
      </c>
      <c r="H80" s="8">
        <v>42403036501</v>
      </c>
      <c r="I80" s="8" t="s">
        <v>4300</v>
      </c>
      <c r="J80" s="8" t="s">
        <v>4301</v>
      </c>
      <c r="K80" s="8" t="s">
        <v>4302</v>
      </c>
      <c r="L80" s="8" t="s">
        <v>4303</v>
      </c>
      <c r="M80" s="8" t="s">
        <v>4304</v>
      </c>
      <c r="N80" s="8" t="s">
        <v>4305</v>
      </c>
      <c r="O80" s="8"/>
      <c r="P80" s="8" t="s">
        <v>4306</v>
      </c>
      <c r="Q80" s="8" t="s">
        <v>4298</v>
      </c>
      <c r="R80" s="29">
        <v>838</v>
      </c>
      <c r="T80" s="27"/>
    </row>
    <row r="81" spans="4:20" x14ac:dyDescent="0.25">
      <c r="D81">
        <f>LEN(Table1[[#This Row],[APTIEKAS_VADITAJS]])</f>
        <v>14</v>
      </c>
      <c r="E81" s="8" t="s">
        <v>3389</v>
      </c>
      <c r="F81" s="8" t="s">
        <v>93</v>
      </c>
      <c r="G81" s="8" t="s">
        <v>4427</v>
      </c>
      <c r="H81" s="8">
        <v>55403012521</v>
      </c>
      <c r="I81" s="8" t="s">
        <v>3390</v>
      </c>
      <c r="J81" s="8" t="s">
        <v>598</v>
      </c>
      <c r="K81" s="8" t="s">
        <v>3391</v>
      </c>
      <c r="L81" s="8" t="s">
        <v>3392</v>
      </c>
      <c r="M81" s="8" t="s">
        <v>98</v>
      </c>
      <c r="N81" s="8" t="s">
        <v>351</v>
      </c>
      <c r="O81" s="8" t="s">
        <v>100</v>
      </c>
      <c r="P81" s="8" t="s">
        <v>601</v>
      </c>
      <c r="Q81" s="8" t="s">
        <v>3389</v>
      </c>
      <c r="R81" s="29">
        <v>836</v>
      </c>
      <c r="T81" s="27"/>
    </row>
    <row r="82" spans="4:20" x14ac:dyDescent="0.25">
      <c r="D82">
        <f>LEN(Table1[[#This Row],[APTIEKAS_VADITAJS]])</f>
        <v>16</v>
      </c>
      <c r="E82" s="8" t="s">
        <v>3007</v>
      </c>
      <c r="F82" s="8" t="s">
        <v>165</v>
      </c>
      <c r="G82" s="8" t="s">
        <v>4433</v>
      </c>
      <c r="H82" s="8">
        <v>40003094510</v>
      </c>
      <c r="I82" s="8" t="s">
        <v>3008</v>
      </c>
      <c r="J82" s="8" t="s">
        <v>167</v>
      </c>
      <c r="K82" s="8" t="s">
        <v>3009</v>
      </c>
      <c r="L82" s="8" t="s">
        <v>3010</v>
      </c>
      <c r="M82" s="8" t="s">
        <v>170</v>
      </c>
      <c r="N82" s="8" t="s">
        <v>171</v>
      </c>
      <c r="O82" s="8" t="s">
        <v>172</v>
      </c>
      <c r="P82" s="8" t="s">
        <v>173</v>
      </c>
      <c r="Q82" s="8" t="s">
        <v>3007</v>
      </c>
      <c r="R82" s="29">
        <v>835</v>
      </c>
      <c r="T82" s="27"/>
    </row>
    <row r="83" spans="4:20" x14ac:dyDescent="0.25">
      <c r="D83">
        <f>LEN(Table1[[#This Row],[APTIEKAS_VADITAJS]])</f>
        <v>16</v>
      </c>
      <c r="E83" s="8" t="s">
        <v>1707</v>
      </c>
      <c r="F83" s="8" t="s">
        <v>165</v>
      </c>
      <c r="G83" s="8" t="s">
        <v>4433</v>
      </c>
      <c r="H83" s="8">
        <v>40003094510</v>
      </c>
      <c r="I83" s="8" t="s">
        <v>1708</v>
      </c>
      <c r="J83" s="8" t="s">
        <v>167</v>
      </c>
      <c r="K83" s="8" t="s">
        <v>1709</v>
      </c>
      <c r="L83" s="8" t="s">
        <v>1710</v>
      </c>
      <c r="M83" s="8" t="s">
        <v>170</v>
      </c>
      <c r="N83" s="8" t="s">
        <v>171</v>
      </c>
      <c r="O83" s="8"/>
      <c r="P83" s="8" t="s">
        <v>1675</v>
      </c>
      <c r="Q83" s="8" t="s">
        <v>1707</v>
      </c>
      <c r="R83" s="29">
        <v>834</v>
      </c>
      <c r="T83" s="27"/>
    </row>
    <row r="84" spans="4:20" x14ac:dyDescent="0.25">
      <c r="D84">
        <f>LEN(Table1[[#This Row],[APTIEKAS_VADITAJS]])</f>
        <v>10</v>
      </c>
      <c r="E84" s="8" t="s">
        <v>4372</v>
      </c>
      <c r="F84" s="8" t="s">
        <v>1054</v>
      </c>
      <c r="G84" s="8" t="s">
        <v>4461</v>
      </c>
      <c r="H84" s="8">
        <v>40103488069</v>
      </c>
      <c r="I84" s="8" t="s">
        <v>4373</v>
      </c>
      <c r="J84" s="8" t="s">
        <v>1056</v>
      </c>
      <c r="K84" s="8" t="s">
        <v>4374</v>
      </c>
      <c r="L84" s="8" t="s">
        <v>4375</v>
      </c>
      <c r="M84" s="8" t="s">
        <v>1059</v>
      </c>
      <c r="N84" s="8" t="s">
        <v>1060</v>
      </c>
      <c r="O84" s="8"/>
      <c r="P84" s="8" t="s">
        <v>1061</v>
      </c>
      <c r="Q84" s="8" t="s">
        <v>4372</v>
      </c>
      <c r="R84" s="29">
        <v>833</v>
      </c>
      <c r="T84" s="27"/>
    </row>
    <row r="85" spans="4:20" x14ac:dyDescent="0.25">
      <c r="D85">
        <f>LEN(Table1[[#This Row],[APTIEKAS_VADITAJS]])</f>
        <v>15</v>
      </c>
      <c r="E85" s="8" t="s">
        <v>1830</v>
      </c>
      <c r="F85" s="8" t="s">
        <v>913</v>
      </c>
      <c r="G85" s="8" t="s">
        <v>4460</v>
      </c>
      <c r="H85" s="8">
        <v>40003252167</v>
      </c>
      <c r="I85" s="8" t="s">
        <v>1831</v>
      </c>
      <c r="J85" s="8" t="s">
        <v>915</v>
      </c>
      <c r="K85" s="8" t="s">
        <v>1832</v>
      </c>
      <c r="L85" s="8" t="s">
        <v>1833</v>
      </c>
      <c r="M85" s="8" t="s">
        <v>918</v>
      </c>
      <c r="N85" s="8" t="s">
        <v>919</v>
      </c>
      <c r="O85" s="8" t="s">
        <v>920</v>
      </c>
      <c r="P85" s="8" t="s">
        <v>921</v>
      </c>
      <c r="Q85" s="8" t="s">
        <v>1830</v>
      </c>
      <c r="R85" s="29">
        <v>832</v>
      </c>
      <c r="T85" s="27"/>
    </row>
    <row r="86" spans="4:20" x14ac:dyDescent="0.25">
      <c r="D86">
        <f>LEN(Table1[[#This Row],[APTIEKAS_VADITAJS]])</f>
        <v>16</v>
      </c>
      <c r="E86" s="8" t="s">
        <v>1018</v>
      </c>
      <c r="F86" s="8" t="s">
        <v>913</v>
      </c>
      <c r="G86" s="8" t="s">
        <v>4460</v>
      </c>
      <c r="H86" s="8">
        <v>40003252167</v>
      </c>
      <c r="I86" s="8" t="s">
        <v>1019</v>
      </c>
      <c r="J86" s="8" t="s">
        <v>915</v>
      </c>
      <c r="K86" s="8" t="s">
        <v>1020</v>
      </c>
      <c r="L86" s="8" t="s">
        <v>1021</v>
      </c>
      <c r="M86" s="8" t="s">
        <v>918</v>
      </c>
      <c r="N86" s="8" t="s">
        <v>919</v>
      </c>
      <c r="O86" s="8" t="s">
        <v>920</v>
      </c>
      <c r="P86" s="8" t="s">
        <v>921</v>
      </c>
      <c r="Q86" s="8" t="s">
        <v>1018</v>
      </c>
      <c r="R86" s="29">
        <v>831</v>
      </c>
      <c r="T86" s="27"/>
    </row>
    <row r="87" spans="4:20" x14ac:dyDescent="0.25">
      <c r="D87">
        <f>LEN(Table1[[#This Row],[APTIEKAS_VADITAJS]])</f>
        <v>12</v>
      </c>
      <c r="E87" s="8" t="s">
        <v>998</v>
      </c>
      <c r="F87" s="8" t="s">
        <v>913</v>
      </c>
      <c r="G87" s="8" t="s">
        <v>4460</v>
      </c>
      <c r="H87" s="8">
        <v>40003252167</v>
      </c>
      <c r="I87" s="8" t="s">
        <v>999</v>
      </c>
      <c r="J87" s="8" t="s">
        <v>915</v>
      </c>
      <c r="K87" s="8" t="s">
        <v>1000</v>
      </c>
      <c r="L87" s="8" t="s">
        <v>1001</v>
      </c>
      <c r="M87" s="8" t="s">
        <v>918</v>
      </c>
      <c r="N87" s="8" t="s">
        <v>919</v>
      </c>
      <c r="O87" s="8" t="s">
        <v>920</v>
      </c>
      <c r="P87" s="8" t="s">
        <v>921</v>
      </c>
      <c r="Q87" s="8" t="s">
        <v>998</v>
      </c>
      <c r="R87" s="29">
        <v>830</v>
      </c>
      <c r="T87" s="27"/>
    </row>
    <row r="88" spans="4:20" x14ac:dyDescent="0.25">
      <c r="D88">
        <f>LEN(Table1[[#This Row],[APTIEKAS_VADITAJS]])</f>
        <v>14</v>
      </c>
      <c r="E88" s="8" t="s">
        <v>1146</v>
      </c>
      <c r="F88" s="8" t="s">
        <v>1054</v>
      </c>
      <c r="G88" s="8" t="s">
        <v>4461</v>
      </c>
      <c r="H88" s="8">
        <v>40103488069</v>
      </c>
      <c r="I88" s="8" t="s">
        <v>1147</v>
      </c>
      <c r="J88" s="8" t="s">
        <v>1056</v>
      </c>
      <c r="K88" s="8" t="s">
        <v>1148</v>
      </c>
      <c r="L88" s="8" t="s">
        <v>1149</v>
      </c>
      <c r="M88" s="8" t="s">
        <v>1059</v>
      </c>
      <c r="N88" s="8" t="s">
        <v>1060</v>
      </c>
      <c r="O88" s="8"/>
      <c r="P88" s="8" t="s">
        <v>1061</v>
      </c>
      <c r="Q88" s="8" t="s">
        <v>1146</v>
      </c>
      <c r="R88" s="29">
        <v>829</v>
      </c>
      <c r="T88" s="27"/>
    </row>
    <row r="89" spans="4:20" x14ac:dyDescent="0.25">
      <c r="D89">
        <f>LEN(Table1[[#This Row],[APTIEKAS_VADITAJS]])</f>
        <v>11</v>
      </c>
      <c r="E89" s="8" t="s">
        <v>3068</v>
      </c>
      <c r="F89" s="8" t="s">
        <v>93</v>
      </c>
      <c r="G89" s="8" t="s">
        <v>4427</v>
      </c>
      <c r="H89" s="8">
        <v>55403012521</v>
      </c>
      <c r="I89" s="8" t="s">
        <v>3069</v>
      </c>
      <c r="J89" s="8" t="s">
        <v>598</v>
      </c>
      <c r="K89" s="8" t="s">
        <v>3070</v>
      </c>
      <c r="L89" s="8" t="s">
        <v>3071</v>
      </c>
      <c r="M89" s="8" t="s">
        <v>98</v>
      </c>
      <c r="N89" s="8" t="s">
        <v>351</v>
      </c>
      <c r="O89" s="8" t="s">
        <v>100</v>
      </c>
      <c r="P89" s="8" t="s">
        <v>601</v>
      </c>
      <c r="Q89" s="8" t="s">
        <v>3068</v>
      </c>
      <c r="R89" s="29">
        <v>828</v>
      </c>
      <c r="T89" s="27"/>
    </row>
    <row r="90" spans="4:20" x14ac:dyDescent="0.25">
      <c r="D90">
        <f>LEN(Table1[[#This Row],[APTIEKAS_VADITAJS]])</f>
        <v>16</v>
      </c>
      <c r="E90" s="8" t="s">
        <v>1002</v>
      </c>
      <c r="F90" s="8" t="s">
        <v>913</v>
      </c>
      <c r="G90" s="8" t="s">
        <v>4460</v>
      </c>
      <c r="H90" s="8">
        <v>40003252167</v>
      </c>
      <c r="I90" s="8" t="s">
        <v>1003</v>
      </c>
      <c r="J90" s="8" t="s">
        <v>915</v>
      </c>
      <c r="K90" s="8" t="s">
        <v>1004</v>
      </c>
      <c r="L90" s="8" t="s">
        <v>1005</v>
      </c>
      <c r="M90" s="8" t="s">
        <v>918</v>
      </c>
      <c r="N90" s="8" t="s">
        <v>919</v>
      </c>
      <c r="O90" s="8" t="s">
        <v>920</v>
      </c>
      <c r="P90" s="8" t="s">
        <v>921</v>
      </c>
      <c r="Q90" s="8" t="s">
        <v>1002</v>
      </c>
      <c r="R90" s="29">
        <v>827</v>
      </c>
      <c r="T90" s="27"/>
    </row>
    <row r="91" spans="4:20" x14ac:dyDescent="0.25">
      <c r="D91">
        <f>LEN(Table1[[#This Row],[APTIEKAS_VADITAJS]])</f>
        <v>13</v>
      </c>
      <c r="E91" s="8" t="s">
        <v>4035</v>
      </c>
      <c r="F91" s="8" t="s">
        <v>120</v>
      </c>
      <c r="G91" s="8" t="s">
        <v>4430</v>
      </c>
      <c r="H91" s="8">
        <v>40003193535</v>
      </c>
      <c r="I91" s="8" t="s">
        <v>4036</v>
      </c>
      <c r="J91" s="8" t="s">
        <v>122</v>
      </c>
      <c r="K91" s="8" t="s">
        <v>4037</v>
      </c>
      <c r="L91" s="8" t="s">
        <v>122</v>
      </c>
      <c r="M91" s="8" t="s">
        <v>125</v>
      </c>
      <c r="N91" s="8" t="s">
        <v>126</v>
      </c>
      <c r="O91" s="8"/>
      <c r="P91" s="8" t="s">
        <v>127</v>
      </c>
      <c r="Q91" s="8" t="s">
        <v>4035</v>
      </c>
      <c r="R91" s="29">
        <v>826</v>
      </c>
      <c r="T91" s="27"/>
    </row>
    <row r="92" spans="4:20" x14ac:dyDescent="0.25">
      <c r="D92">
        <f>LEN(Table1[[#This Row],[APTIEKAS_VADITAJS]])</f>
        <v>16</v>
      </c>
      <c r="E92" s="8" t="s">
        <v>2915</v>
      </c>
      <c r="F92" s="8" t="s">
        <v>93</v>
      </c>
      <c r="G92" s="8" t="s">
        <v>4427</v>
      </c>
      <c r="H92" s="8">
        <v>55403012521</v>
      </c>
      <c r="I92" s="8" t="s">
        <v>2916</v>
      </c>
      <c r="J92" s="8" t="s">
        <v>598</v>
      </c>
      <c r="K92" s="8" t="s">
        <v>2917</v>
      </c>
      <c r="L92" s="8" t="s">
        <v>2918</v>
      </c>
      <c r="M92" s="8" t="s">
        <v>98</v>
      </c>
      <c r="N92" s="8" t="s">
        <v>351</v>
      </c>
      <c r="O92" s="8" t="s">
        <v>100</v>
      </c>
      <c r="P92" s="8" t="s">
        <v>601</v>
      </c>
      <c r="Q92" s="8" t="s">
        <v>2915</v>
      </c>
      <c r="R92" s="29">
        <v>825</v>
      </c>
      <c r="T92" s="27"/>
    </row>
    <row r="93" spans="4:20" x14ac:dyDescent="0.25">
      <c r="D93">
        <f>LEN(Table1[[#This Row],[APTIEKAS_VADITAJS]])</f>
        <v>9</v>
      </c>
      <c r="E93" s="8" t="s">
        <v>491</v>
      </c>
      <c r="F93" s="8" t="s">
        <v>484</v>
      </c>
      <c r="G93" s="8" t="s">
        <v>4455</v>
      </c>
      <c r="H93" s="8">
        <v>40003234890</v>
      </c>
      <c r="I93" s="8" t="s">
        <v>492</v>
      </c>
      <c r="J93" s="8" t="s">
        <v>486</v>
      </c>
      <c r="K93" s="8" t="s">
        <v>493</v>
      </c>
      <c r="L93" s="8" t="s">
        <v>494</v>
      </c>
      <c r="M93" s="8" t="s">
        <v>489</v>
      </c>
      <c r="N93" s="8" t="s">
        <v>490</v>
      </c>
      <c r="O93" s="8"/>
      <c r="P93" s="8" t="s">
        <v>482</v>
      </c>
      <c r="Q93" s="8" t="s">
        <v>491</v>
      </c>
      <c r="R93" s="29">
        <v>824</v>
      </c>
      <c r="T93" s="27"/>
    </row>
    <row r="94" spans="4:20" x14ac:dyDescent="0.25">
      <c r="D94">
        <f>LEN(Table1[[#This Row],[APTIEKAS_VADITAJS]])</f>
        <v>9</v>
      </c>
      <c r="E94" s="8" t="s">
        <v>491</v>
      </c>
      <c r="F94" s="8" t="s">
        <v>484</v>
      </c>
      <c r="G94" s="8" t="s">
        <v>4455</v>
      </c>
      <c r="H94" s="8">
        <v>40003234890</v>
      </c>
      <c r="I94" s="8" t="s">
        <v>3438</v>
      </c>
      <c r="J94" s="8" t="s">
        <v>486</v>
      </c>
      <c r="K94" s="8" t="s">
        <v>493</v>
      </c>
      <c r="L94" s="8" t="s">
        <v>3439</v>
      </c>
      <c r="M94" s="8" t="s">
        <v>489</v>
      </c>
      <c r="N94" s="8" t="s">
        <v>490</v>
      </c>
      <c r="O94" s="8"/>
      <c r="P94" s="8" t="s">
        <v>482</v>
      </c>
      <c r="Q94" s="8" t="s">
        <v>491</v>
      </c>
      <c r="R94" s="29">
        <v>824</v>
      </c>
      <c r="T94" s="27"/>
    </row>
    <row r="95" spans="4:20" x14ac:dyDescent="0.25">
      <c r="D95">
        <f>LEN(Table1[[#This Row],[APTIEKAS_VADITAJS]])</f>
        <v>14</v>
      </c>
      <c r="E95" s="8" t="s">
        <v>110</v>
      </c>
      <c r="F95" s="8" t="s">
        <v>111</v>
      </c>
      <c r="G95" s="8" t="s">
        <v>4429</v>
      </c>
      <c r="H95" s="8">
        <v>43202006046</v>
      </c>
      <c r="I95" s="8" t="s">
        <v>112</v>
      </c>
      <c r="J95" s="8" t="s">
        <v>113</v>
      </c>
      <c r="K95" s="8" t="s">
        <v>114</v>
      </c>
      <c r="L95" s="8" t="s">
        <v>115</v>
      </c>
      <c r="M95" s="8" t="s">
        <v>116</v>
      </c>
      <c r="N95" s="8" t="s">
        <v>117</v>
      </c>
      <c r="O95" s="8"/>
      <c r="P95" s="8" t="s">
        <v>118</v>
      </c>
      <c r="Q95" s="8" t="s">
        <v>110</v>
      </c>
      <c r="R95" s="29">
        <v>822</v>
      </c>
      <c r="T95" s="27"/>
    </row>
    <row r="96" spans="4:20" x14ac:dyDescent="0.25">
      <c r="D96">
        <f>LEN(Table1[[#This Row],[APTIEKAS_VADITAJS]])</f>
        <v>14</v>
      </c>
      <c r="E96" s="8" t="s">
        <v>110</v>
      </c>
      <c r="F96" s="8" t="s">
        <v>111</v>
      </c>
      <c r="G96" s="8" t="s">
        <v>4429</v>
      </c>
      <c r="H96" s="8">
        <v>43202006046</v>
      </c>
      <c r="I96" s="8" t="s">
        <v>1890</v>
      </c>
      <c r="J96" s="8" t="s">
        <v>113</v>
      </c>
      <c r="K96" s="8" t="s">
        <v>114</v>
      </c>
      <c r="L96" s="8" t="s">
        <v>113</v>
      </c>
      <c r="M96" s="8" t="s">
        <v>116</v>
      </c>
      <c r="N96" s="8" t="s">
        <v>117</v>
      </c>
      <c r="O96" s="8"/>
      <c r="P96" s="8" t="s">
        <v>118</v>
      </c>
      <c r="Q96" s="8" t="s">
        <v>110</v>
      </c>
      <c r="R96" s="29">
        <v>822</v>
      </c>
      <c r="T96" s="27"/>
    </row>
    <row r="97" spans="4:20" x14ac:dyDescent="0.25">
      <c r="D97">
        <f>LEN(Table1[[#This Row],[APTIEKAS_VADITAJS]])</f>
        <v>13</v>
      </c>
      <c r="E97" s="8" t="s">
        <v>2189</v>
      </c>
      <c r="F97" s="8" t="s">
        <v>2190</v>
      </c>
      <c r="G97" s="8" t="s">
        <v>2191</v>
      </c>
      <c r="H97" s="8">
        <v>49002002099</v>
      </c>
      <c r="I97" s="8" t="s">
        <v>2191</v>
      </c>
      <c r="J97" s="8" t="s">
        <v>2192</v>
      </c>
      <c r="K97" s="8" t="s">
        <v>2193</v>
      </c>
      <c r="L97" s="8" t="s">
        <v>2194</v>
      </c>
      <c r="M97" s="8" t="s">
        <v>2195</v>
      </c>
      <c r="N97" s="8"/>
      <c r="O97" s="8"/>
      <c r="P97" s="8" t="s">
        <v>2196</v>
      </c>
      <c r="Q97" s="8" t="s">
        <v>2189</v>
      </c>
      <c r="R97" s="29">
        <v>821</v>
      </c>
      <c r="T97" s="27"/>
    </row>
    <row r="98" spans="4:20" x14ac:dyDescent="0.25">
      <c r="D98">
        <f>LEN(Table1[[#This Row],[APTIEKAS_VADITAJS]])</f>
        <v>15</v>
      </c>
      <c r="E98" s="8" t="s">
        <v>4144</v>
      </c>
      <c r="F98" s="8" t="s">
        <v>4145</v>
      </c>
      <c r="G98" s="8" t="s">
        <v>4572</v>
      </c>
      <c r="H98" s="8">
        <v>42103074044</v>
      </c>
      <c r="I98" s="8" t="s">
        <v>4146</v>
      </c>
      <c r="J98" s="8" t="s">
        <v>4147</v>
      </c>
      <c r="K98" s="8" t="s">
        <v>4148</v>
      </c>
      <c r="L98" s="8" t="s">
        <v>4147</v>
      </c>
      <c r="M98" s="8" t="s">
        <v>480</v>
      </c>
      <c r="N98" s="8" t="s">
        <v>490</v>
      </c>
      <c r="O98" s="8"/>
      <c r="P98" s="8" t="s">
        <v>482</v>
      </c>
      <c r="Q98" s="8" t="s">
        <v>4144</v>
      </c>
      <c r="R98" s="29">
        <v>820</v>
      </c>
      <c r="T98" s="27"/>
    </row>
    <row r="99" spans="4:20" x14ac:dyDescent="0.25">
      <c r="D99">
        <f>LEN(Table1[[#This Row],[APTIEKAS_VADITAJS]])</f>
        <v>18</v>
      </c>
      <c r="E99" s="8" t="s">
        <v>3604</v>
      </c>
      <c r="F99" s="8" t="s">
        <v>93</v>
      </c>
      <c r="G99" s="8" t="s">
        <v>4427</v>
      </c>
      <c r="H99" s="8">
        <v>55403012521</v>
      </c>
      <c r="I99" s="8" t="s">
        <v>3605</v>
      </c>
      <c r="J99" s="8" t="s">
        <v>95</v>
      </c>
      <c r="K99" s="8" t="s">
        <v>3606</v>
      </c>
      <c r="L99" s="8" t="s">
        <v>3607</v>
      </c>
      <c r="M99" s="8" t="s">
        <v>98</v>
      </c>
      <c r="N99" s="8" t="s">
        <v>351</v>
      </c>
      <c r="O99" s="8" t="s">
        <v>100</v>
      </c>
      <c r="P99" s="8" t="s">
        <v>101</v>
      </c>
      <c r="Q99" s="8" t="s">
        <v>3604</v>
      </c>
      <c r="R99" s="29">
        <v>819</v>
      </c>
      <c r="T99" s="27"/>
    </row>
    <row r="100" spans="4:20" x14ac:dyDescent="0.25">
      <c r="D100">
        <f>LEN(Table1[[#This Row],[APTIEKAS_VADITAJS]])</f>
        <v>17</v>
      </c>
      <c r="E100" s="8" t="s">
        <v>3327</v>
      </c>
      <c r="F100" s="8" t="s">
        <v>3328</v>
      </c>
      <c r="G100" s="8" t="s">
        <v>4544</v>
      </c>
      <c r="H100" s="8">
        <v>40003339899</v>
      </c>
      <c r="I100" s="8" t="s">
        <v>3329</v>
      </c>
      <c r="J100" s="8" t="s">
        <v>3330</v>
      </c>
      <c r="K100" s="8" t="s">
        <v>3331</v>
      </c>
      <c r="L100" s="8" t="s">
        <v>3326</v>
      </c>
      <c r="M100" s="8" t="s">
        <v>3332</v>
      </c>
      <c r="N100" s="8" t="s">
        <v>3333</v>
      </c>
      <c r="O100" s="8"/>
      <c r="P100" s="8"/>
      <c r="Q100" s="8" t="s">
        <v>3327</v>
      </c>
      <c r="R100" s="29">
        <v>818</v>
      </c>
      <c r="T100" s="27"/>
    </row>
    <row r="101" spans="4:20" x14ac:dyDescent="0.25">
      <c r="D101">
        <f>LEN(Table1[[#This Row],[APTIEKAS_VADITAJS]])</f>
        <v>13</v>
      </c>
      <c r="E101" s="8" t="s">
        <v>1607</v>
      </c>
      <c r="F101" s="8" t="s">
        <v>1608</v>
      </c>
      <c r="G101" s="8" t="s">
        <v>4480</v>
      </c>
      <c r="H101" s="8">
        <v>40103248435</v>
      </c>
      <c r="I101" s="8" t="s">
        <v>1609</v>
      </c>
      <c r="J101" s="8" t="s">
        <v>387</v>
      </c>
      <c r="K101" s="8" t="s">
        <v>1610</v>
      </c>
      <c r="L101" s="8" t="s">
        <v>1611</v>
      </c>
      <c r="M101" s="8" t="s">
        <v>1612</v>
      </c>
      <c r="N101" s="8" t="s">
        <v>391</v>
      </c>
      <c r="O101" s="8" t="s">
        <v>1613</v>
      </c>
      <c r="P101" s="8" t="s">
        <v>1614</v>
      </c>
      <c r="Q101" s="8" t="s">
        <v>1607</v>
      </c>
      <c r="R101" s="29">
        <v>817</v>
      </c>
      <c r="T101" s="27"/>
    </row>
    <row r="102" spans="4:20" x14ac:dyDescent="0.25">
      <c r="D102">
        <f>LEN(Table1[[#This Row],[APTIEKAS_VADITAJS]])</f>
        <v>11</v>
      </c>
      <c r="E102" s="8" t="s">
        <v>2362</v>
      </c>
      <c r="F102" s="8" t="s">
        <v>165</v>
      </c>
      <c r="G102" s="8" t="s">
        <v>4433</v>
      </c>
      <c r="H102" s="8">
        <v>40003094510</v>
      </c>
      <c r="I102" s="8" t="s">
        <v>2363</v>
      </c>
      <c r="J102" s="8" t="s">
        <v>167</v>
      </c>
      <c r="K102" s="8" t="s">
        <v>2364</v>
      </c>
      <c r="L102" s="8" t="s">
        <v>2365</v>
      </c>
      <c r="M102" s="8" t="s">
        <v>170</v>
      </c>
      <c r="N102" s="8" t="s">
        <v>171</v>
      </c>
      <c r="O102" s="8" t="s">
        <v>172</v>
      </c>
      <c r="P102" s="8" t="s">
        <v>173</v>
      </c>
      <c r="Q102" s="8" t="s">
        <v>2362</v>
      </c>
      <c r="R102" s="29">
        <v>814</v>
      </c>
      <c r="T102" s="27"/>
    </row>
    <row r="103" spans="4:20" x14ac:dyDescent="0.25">
      <c r="D103">
        <f>LEN(Table1[[#This Row],[APTIEKAS_VADITAJS]])</f>
        <v>16</v>
      </c>
      <c r="E103" s="8" t="s">
        <v>2509</v>
      </c>
      <c r="F103" s="8" t="s">
        <v>2510</v>
      </c>
      <c r="G103" s="8" t="s">
        <v>4513</v>
      </c>
      <c r="H103" s="8">
        <v>41502011847</v>
      </c>
      <c r="I103" s="8" t="s">
        <v>2511</v>
      </c>
      <c r="J103" s="8" t="s">
        <v>2512</v>
      </c>
      <c r="K103" s="8" t="s">
        <v>2513</v>
      </c>
      <c r="L103" s="8" t="s">
        <v>2512</v>
      </c>
      <c r="M103" s="8" t="s">
        <v>2514</v>
      </c>
      <c r="N103" s="8"/>
      <c r="O103" s="8"/>
      <c r="P103" s="8" t="s">
        <v>2515</v>
      </c>
      <c r="Q103" s="8" t="s">
        <v>2509</v>
      </c>
      <c r="R103" s="29">
        <v>813</v>
      </c>
      <c r="T103" s="27"/>
    </row>
    <row r="104" spans="4:20" x14ac:dyDescent="0.25">
      <c r="D104">
        <f>LEN(Table1[[#This Row],[APTIEKAS_VADITAJS]])</f>
        <v>11</v>
      </c>
      <c r="E104" s="8" t="s">
        <v>2257</v>
      </c>
      <c r="F104" s="8" t="s">
        <v>93</v>
      </c>
      <c r="G104" s="8" t="s">
        <v>4427</v>
      </c>
      <c r="H104" s="8">
        <v>55403012521</v>
      </c>
      <c r="I104" s="8" t="s">
        <v>2258</v>
      </c>
      <c r="J104" s="8" t="s">
        <v>95</v>
      </c>
      <c r="K104" s="8" t="s">
        <v>2259</v>
      </c>
      <c r="L104" s="8" t="s">
        <v>2260</v>
      </c>
      <c r="M104" s="8" t="s">
        <v>98</v>
      </c>
      <c r="N104" s="8" t="s">
        <v>351</v>
      </c>
      <c r="O104" s="8" t="s">
        <v>100</v>
      </c>
      <c r="P104" s="8" t="s">
        <v>101</v>
      </c>
      <c r="Q104" s="8" t="s">
        <v>2257</v>
      </c>
      <c r="R104" s="29">
        <v>812</v>
      </c>
      <c r="T104" s="27"/>
    </row>
    <row r="105" spans="4:20" x14ac:dyDescent="0.25">
      <c r="D105">
        <f>LEN(Table1[[#This Row],[APTIEKAS_VADITAJS]])</f>
        <v>14</v>
      </c>
      <c r="E105" s="8" t="s">
        <v>1945</v>
      </c>
      <c r="F105" s="8" t="s">
        <v>1946</v>
      </c>
      <c r="G105" s="8" t="s">
        <v>1947</v>
      </c>
      <c r="H105" s="8">
        <v>40003289367</v>
      </c>
      <c r="I105" s="8" t="s">
        <v>1947</v>
      </c>
      <c r="J105" s="8" t="s">
        <v>1948</v>
      </c>
      <c r="K105" s="8" t="s">
        <v>1949</v>
      </c>
      <c r="L105" s="8" t="s">
        <v>1948</v>
      </c>
      <c r="M105" s="8" t="s">
        <v>1950</v>
      </c>
      <c r="N105" s="8" t="s">
        <v>1951</v>
      </c>
      <c r="O105" s="8"/>
      <c r="P105" s="8" t="s">
        <v>1952</v>
      </c>
      <c r="Q105" s="8" t="s">
        <v>1945</v>
      </c>
      <c r="R105" s="29">
        <v>811</v>
      </c>
      <c r="T105" s="27"/>
    </row>
    <row r="106" spans="4:20" x14ac:dyDescent="0.25">
      <c r="D106">
        <f>LEN(Table1[[#This Row],[APTIEKAS_VADITAJS]])</f>
        <v>12</v>
      </c>
      <c r="E106" s="8" t="s">
        <v>2520</v>
      </c>
      <c r="F106" s="8" t="s">
        <v>2521</v>
      </c>
      <c r="G106" s="8" t="s">
        <v>4514</v>
      </c>
      <c r="H106" s="8">
        <v>41503014395</v>
      </c>
      <c r="I106" s="8" t="s">
        <v>2522</v>
      </c>
      <c r="J106" s="8" t="s">
        <v>2523</v>
      </c>
      <c r="K106" s="8" t="s">
        <v>2524</v>
      </c>
      <c r="L106" s="8" t="s">
        <v>2525</v>
      </c>
      <c r="M106" s="8" t="s">
        <v>2526</v>
      </c>
      <c r="N106" s="8" t="s">
        <v>2527</v>
      </c>
      <c r="O106" s="8"/>
      <c r="P106" s="8" t="s">
        <v>2528</v>
      </c>
      <c r="Q106" s="8" t="s">
        <v>2520</v>
      </c>
      <c r="R106" s="29">
        <v>810</v>
      </c>
      <c r="T106" s="27"/>
    </row>
    <row r="107" spans="4:20" x14ac:dyDescent="0.25">
      <c r="D107">
        <f>LEN(Table1[[#This Row],[APTIEKAS_VADITAJS]])</f>
        <v>0</v>
      </c>
      <c r="E107" s="8" t="s">
        <v>2311</v>
      </c>
      <c r="F107" s="8" t="s">
        <v>93</v>
      </c>
      <c r="G107" s="8" t="s">
        <v>4427</v>
      </c>
      <c r="H107" s="8">
        <v>55403012521</v>
      </c>
      <c r="I107" s="8" t="s">
        <v>2312</v>
      </c>
      <c r="J107" s="8" t="s">
        <v>598</v>
      </c>
      <c r="K107" s="8"/>
      <c r="L107" s="8" t="s">
        <v>2313</v>
      </c>
      <c r="M107" s="8" t="s">
        <v>98</v>
      </c>
      <c r="N107" s="8" t="s">
        <v>351</v>
      </c>
      <c r="O107" s="8" t="s">
        <v>100</v>
      </c>
      <c r="P107" s="8" t="s">
        <v>601</v>
      </c>
      <c r="Q107" s="8" t="s">
        <v>2311</v>
      </c>
      <c r="R107" s="29">
        <v>809</v>
      </c>
      <c r="T107" s="27"/>
    </row>
    <row r="108" spans="4:20" x14ac:dyDescent="0.25">
      <c r="D108">
        <f>LEN(Table1[[#This Row],[APTIEKAS_VADITAJS]])</f>
        <v>13</v>
      </c>
      <c r="E108" s="8" t="s">
        <v>4220</v>
      </c>
      <c r="F108" s="8" t="s">
        <v>4221</v>
      </c>
      <c r="G108" s="8" t="s">
        <v>4575</v>
      </c>
      <c r="H108" s="8">
        <v>52103017471</v>
      </c>
      <c r="I108" s="8" t="s">
        <v>4222</v>
      </c>
      <c r="J108" s="8" t="s">
        <v>4223</v>
      </c>
      <c r="K108" s="8" t="s">
        <v>4224</v>
      </c>
      <c r="L108" s="8" t="s">
        <v>4223</v>
      </c>
      <c r="M108" s="8" t="s">
        <v>4225</v>
      </c>
      <c r="N108" s="8" t="s">
        <v>4226</v>
      </c>
      <c r="O108" s="8"/>
      <c r="P108" s="8" t="s">
        <v>4227</v>
      </c>
      <c r="Q108" s="8" t="s">
        <v>4220</v>
      </c>
      <c r="R108" s="29">
        <v>807</v>
      </c>
      <c r="T108" s="27"/>
    </row>
    <row r="109" spans="4:20" x14ac:dyDescent="0.25">
      <c r="D109">
        <f>LEN(Table1[[#This Row],[APTIEKAS_VADITAJS]])</f>
        <v>13</v>
      </c>
      <c r="E109" s="8" t="s">
        <v>1239</v>
      </c>
      <c r="F109" s="8" t="s">
        <v>1240</v>
      </c>
      <c r="G109" s="8" t="s">
        <v>4465</v>
      </c>
      <c r="H109" s="8">
        <v>40003287031</v>
      </c>
      <c r="I109" s="8" t="s">
        <v>1241</v>
      </c>
      <c r="J109" s="8" t="s">
        <v>1242</v>
      </c>
      <c r="K109" s="8" t="s">
        <v>1243</v>
      </c>
      <c r="L109" s="8" t="s">
        <v>1242</v>
      </c>
      <c r="M109" s="8" t="s">
        <v>1244</v>
      </c>
      <c r="N109" s="8" t="s">
        <v>1245</v>
      </c>
      <c r="O109" s="8"/>
      <c r="P109" s="8" t="s">
        <v>1246</v>
      </c>
      <c r="Q109" s="8" t="s">
        <v>1239</v>
      </c>
      <c r="R109" s="29">
        <v>806</v>
      </c>
      <c r="T109" s="27"/>
    </row>
    <row r="110" spans="4:20" x14ac:dyDescent="0.25">
      <c r="D110">
        <f>LEN(Table1[[#This Row],[APTIEKAS_VADITAJS]])</f>
        <v>17</v>
      </c>
      <c r="E110" s="8" t="s">
        <v>994</v>
      </c>
      <c r="F110" s="8" t="s">
        <v>913</v>
      </c>
      <c r="G110" s="8" t="s">
        <v>4460</v>
      </c>
      <c r="H110" s="8">
        <v>40003252167</v>
      </c>
      <c r="I110" s="8" t="s">
        <v>995</v>
      </c>
      <c r="J110" s="8" t="s">
        <v>915</v>
      </c>
      <c r="K110" s="8" t="s">
        <v>996</v>
      </c>
      <c r="L110" s="8" t="s">
        <v>997</v>
      </c>
      <c r="M110" s="8" t="s">
        <v>918</v>
      </c>
      <c r="N110" s="8" t="s">
        <v>919</v>
      </c>
      <c r="O110" s="8" t="s">
        <v>920</v>
      </c>
      <c r="P110" s="8" t="s">
        <v>921</v>
      </c>
      <c r="Q110" s="8" t="s">
        <v>994</v>
      </c>
      <c r="R110" s="29">
        <v>805</v>
      </c>
      <c r="T110" s="27"/>
    </row>
    <row r="111" spans="4:20" x14ac:dyDescent="0.25">
      <c r="D111">
        <f>LEN(Table1[[#This Row],[APTIEKAS_VADITAJS]])</f>
        <v>13</v>
      </c>
      <c r="E111" s="8" t="s">
        <v>3177</v>
      </c>
      <c r="F111" s="8" t="s">
        <v>3178</v>
      </c>
      <c r="G111" s="8" t="s">
        <v>4539</v>
      </c>
      <c r="H111" s="8">
        <v>40003155938</v>
      </c>
      <c r="I111" s="8" t="s">
        <v>3179</v>
      </c>
      <c r="J111" s="8" t="s">
        <v>3180</v>
      </c>
      <c r="K111" s="8" t="s">
        <v>3181</v>
      </c>
      <c r="L111" s="8" t="s">
        <v>3180</v>
      </c>
      <c r="M111" s="8" t="s">
        <v>3182</v>
      </c>
      <c r="N111" s="8" t="s">
        <v>3183</v>
      </c>
      <c r="O111" s="8"/>
      <c r="P111" s="8"/>
      <c r="Q111" s="8" t="s">
        <v>3177</v>
      </c>
      <c r="R111" s="29">
        <v>804</v>
      </c>
      <c r="T111" s="27"/>
    </row>
    <row r="112" spans="4:20" x14ac:dyDescent="0.25">
      <c r="D112">
        <f>LEN(Table1[[#This Row],[APTIEKAS_VADITAJS]])</f>
        <v>17</v>
      </c>
      <c r="E112" s="8" t="s">
        <v>4038</v>
      </c>
      <c r="F112" s="8" t="s">
        <v>1341</v>
      </c>
      <c r="G112" s="8" t="s">
        <v>4472</v>
      </c>
      <c r="H112" s="8">
        <v>40003383257</v>
      </c>
      <c r="I112" s="8" t="s">
        <v>4039</v>
      </c>
      <c r="J112" s="8" t="s">
        <v>1343</v>
      </c>
      <c r="K112" s="8" t="s">
        <v>4040</v>
      </c>
      <c r="L112" s="8" t="s">
        <v>4041</v>
      </c>
      <c r="M112" s="8" t="s">
        <v>1346</v>
      </c>
      <c r="N112" s="8" t="s">
        <v>1347</v>
      </c>
      <c r="O112" s="8" t="s">
        <v>1348</v>
      </c>
      <c r="P112" s="8" t="s">
        <v>1349</v>
      </c>
      <c r="Q112" s="8" t="s">
        <v>4038</v>
      </c>
      <c r="R112" s="29">
        <v>803</v>
      </c>
      <c r="T112" s="27"/>
    </row>
    <row r="113" spans="4:20" x14ac:dyDescent="0.25">
      <c r="D113">
        <f>LEN(Table1[[#This Row],[APTIEKAS_VADITAJS]])</f>
        <v>17</v>
      </c>
      <c r="E113" s="8" t="s">
        <v>3413</v>
      </c>
      <c r="F113" s="8" t="s">
        <v>254</v>
      </c>
      <c r="G113" s="8" t="s">
        <v>4440</v>
      </c>
      <c r="H113" s="8">
        <v>40003723815</v>
      </c>
      <c r="I113" s="8" t="s">
        <v>3414</v>
      </c>
      <c r="J113" s="8" t="s">
        <v>256</v>
      </c>
      <c r="K113" s="8" t="s">
        <v>3415</v>
      </c>
      <c r="L113" s="8" t="s">
        <v>3416</v>
      </c>
      <c r="M113" s="8" t="s">
        <v>285</v>
      </c>
      <c r="N113" s="8" t="s">
        <v>286</v>
      </c>
      <c r="O113" s="8" t="s">
        <v>287</v>
      </c>
      <c r="P113" s="8" t="s">
        <v>1490</v>
      </c>
      <c r="Q113" s="8" t="s">
        <v>3413</v>
      </c>
      <c r="R113" s="29">
        <v>802</v>
      </c>
      <c r="T113" s="27"/>
    </row>
    <row r="114" spans="4:20" x14ac:dyDescent="0.25">
      <c r="D114">
        <f>LEN(Table1[[#This Row],[APTIEKAS_VADITAJS]])</f>
        <v>15</v>
      </c>
      <c r="E114" s="8" t="s">
        <v>3912</v>
      </c>
      <c r="F114" s="8" t="s">
        <v>3913</v>
      </c>
      <c r="G114" s="8" t="s">
        <v>4564</v>
      </c>
      <c r="H114" s="8">
        <v>53603006981</v>
      </c>
      <c r="I114" s="8" t="s">
        <v>3914</v>
      </c>
      <c r="J114" s="8" t="s">
        <v>3915</v>
      </c>
      <c r="K114" s="8" t="s">
        <v>3916</v>
      </c>
      <c r="L114" s="8" t="s">
        <v>3915</v>
      </c>
      <c r="M114" s="8" t="s">
        <v>3917</v>
      </c>
      <c r="N114" s="8" t="s">
        <v>3918</v>
      </c>
      <c r="O114" s="8"/>
      <c r="P114" s="8" t="s">
        <v>3919</v>
      </c>
      <c r="Q114" s="8" t="s">
        <v>3912</v>
      </c>
      <c r="R114" s="29">
        <v>801</v>
      </c>
      <c r="T114" s="27"/>
    </row>
    <row r="115" spans="4:20" x14ac:dyDescent="0.25">
      <c r="D115">
        <f>LEN(Table1[[#This Row],[APTIEKAS_VADITAJS]])</f>
        <v>9</v>
      </c>
      <c r="E115" s="8" t="s">
        <v>3892</v>
      </c>
      <c r="F115" s="8" t="s">
        <v>3846</v>
      </c>
      <c r="G115" s="8" t="s">
        <v>4562</v>
      </c>
      <c r="H115" s="8">
        <v>43603007097</v>
      </c>
      <c r="I115" s="8" t="s">
        <v>3893</v>
      </c>
      <c r="J115" s="8" t="s">
        <v>3848</v>
      </c>
      <c r="K115" s="8" t="s">
        <v>3894</v>
      </c>
      <c r="L115" s="8" t="s">
        <v>3895</v>
      </c>
      <c r="M115" s="8" t="s">
        <v>3851</v>
      </c>
      <c r="N115" s="8" t="s">
        <v>3852</v>
      </c>
      <c r="O115" s="8"/>
      <c r="P115" s="8" t="s">
        <v>3853</v>
      </c>
      <c r="Q115" s="8" t="s">
        <v>3892</v>
      </c>
      <c r="R115" s="29">
        <v>800</v>
      </c>
      <c r="T115" s="27"/>
    </row>
    <row r="116" spans="4:20" x14ac:dyDescent="0.25">
      <c r="D116">
        <f>LEN(Table1[[#This Row],[APTIEKAS_VADITAJS]])</f>
        <v>15</v>
      </c>
      <c r="E116" s="8" t="s">
        <v>3676</v>
      </c>
      <c r="F116" s="8" t="s">
        <v>93</v>
      </c>
      <c r="G116" s="8" t="s">
        <v>4427</v>
      </c>
      <c r="H116" s="8">
        <v>55403012521</v>
      </c>
      <c r="I116" s="8" t="s">
        <v>3677</v>
      </c>
      <c r="J116" s="8" t="s">
        <v>95</v>
      </c>
      <c r="K116" s="8" t="s">
        <v>3678</v>
      </c>
      <c r="L116" s="8" t="s">
        <v>3679</v>
      </c>
      <c r="M116" s="8" t="s">
        <v>98</v>
      </c>
      <c r="N116" s="8" t="s">
        <v>99</v>
      </c>
      <c r="O116" s="8" t="s">
        <v>100</v>
      </c>
      <c r="P116" s="8" t="s">
        <v>101</v>
      </c>
      <c r="Q116" s="8" t="s">
        <v>3676</v>
      </c>
      <c r="R116" s="29">
        <v>798</v>
      </c>
      <c r="T116" s="27"/>
    </row>
    <row r="117" spans="4:20" x14ac:dyDescent="0.25">
      <c r="D117">
        <f>LEN(Table1[[#This Row],[APTIEKAS_VADITAJS]])</f>
        <v>15</v>
      </c>
      <c r="E117" s="8" t="s">
        <v>978</v>
      </c>
      <c r="F117" s="8" t="s">
        <v>913</v>
      </c>
      <c r="G117" s="8" t="s">
        <v>4460</v>
      </c>
      <c r="H117" s="8">
        <v>40003252167</v>
      </c>
      <c r="I117" s="8" t="s">
        <v>979</v>
      </c>
      <c r="J117" s="8" t="s">
        <v>915</v>
      </c>
      <c r="K117" s="8" t="s">
        <v>980</v>
      </c>
      <c r="L117" s="8" t="s">
        <v>981</v>
      </c>
      <c r="M117" s="8" t="s">
        <v>918</v>
      </c>
      <c r="N117" s="8" t="s">
        <v>919</v>
      </c>
      <c r="O117" s="8" t="s">
        <v>920</v>
      </c>
      <c r="P117" s="8" t="s">
        <v>921</v>
      </c>
      <c r="Q117" s="8" t="s">
        <v>978</v>
      </c>
      <c r="R117" s="29">
        <v>797</v>
      </c>
      <c r="T117" s="27"/>
    </row>
    <row r="118" spans="4:20" x14ac:dyDescent="0.25">
      <c r="D118">
        <f>LEN(Table1[[#This Row],[APTIEKAS_VADITAJS]])</f>
        <v>12</v>
      </c>
      <c r="E118" s="8" t="s">
        <v>2354</v>
      </c>
      <c r="F118" s="8" t="s">
        <v>913</v>
      </c>
      <c r="G118" s="8" t="s">
        <v>4460</v>
      </c>
      <c r="H118" s="8">
        <v>40003252167</v>
      </c>
      <c r="I118" s="8" t="s">
        <v>2355</v>
      </c>
      <c r="J118" s="8" t="s">
        <v>915</v>
      </c>
      <c r="K118" s="8" t="s">
        <v>2356</v>
      </c>
      <c r="L118" s="8" t="s">
        <v>2357</v>
      </c>
      <c r="M118" s="8" t="s">
        <v>918</v>
      </c>
      <c r="N118" s="8" t="s">
        <v>919</v>
      </c>
      <c r="O118" s="8" t="s">
        <v>920</v>
      </c>
      <c r="P118" s="8" t="s">
        <v>921</v>
      </c>
      <c r="Q118" s="8" t="s">
        <v>2354</v>
      </c>
      <c r="R118" s="29">
        <v>796</v>
      </c>
      <c r="T118" s="27"/>
    </row>
    <row r="119" spans="4:20" x14ac:dyDescent="0.25">
      <c r="D119">
        <f>LEN(Table1[[#This Row],[APTIEKAS_VADITAJS]])</f>
        <v>16</v>
      </c>
      <c r="E119" s="8" t="s">
        <v>1190</v>
      </c>
      <c r="F119" s="8" t="s">
        <v>1169</v>
      </c>
      <c r="G119" s="8" t="s">
        <v>4463</v>
      </c>
      <c r="H119" s="8">
        <v>40103071266</v>
      </c>
      <c r="I119" s="8" t="s">
        <v>1191</v>
      </c>
      <c r="J119" s="8" t="s">
        <v>1171</v>
      </c>
      <c r="K119" s="8" t="s">
        <v>1192</v>
      </c>
      <c r="L119" s="8" t="s">
        <v>1193</v>
      </c>
      <c r="M119" s="8" t="s">
        <v>1174</v>
      </c>
      <c r="N119" s="8" t="s">
        <v>1175</v>
      </c>
      <c r="O119" s="8" t="s">
        <v>1176</v>
      </c>
      <c r="P119" s="8" t="s">
        <v>1177</v>
      </c>
      <c r="Q119" s="8" t="s">
        <v>1190</v>
      </c>
      <c r="R119" s="29">
        <v>795</v>
      </c>
      <c r="T119" s="27"/>
    </row>
    <row r="120" spans="4:20" x14ac:dyDescent="0.25">
      <c r="D120">
        <f>LEN(Table1[[#This Row],[APTIEKAS_VADITAJS]])</f>
        <v>13</v>
      </c>
      <c r="E120" s="8" t="s">
        <v>3720</v>
      </c>
      <c r="F120" s="8" t="s">
        <v>3721</v>
      </c>
      <c r="G120" s="8" t="s">
        <v>4556</v>
      </c>
      <c r="H120" s="8">
        <v>40003428773</v>
      </c>
      <c r="I120" s="8" t="s">
        <v>3722</v>
      </c>
      <c r="J120" s="8" t="s">
        <v>3723</v>
      </c>
      <c r="K120" s="8" t="s">
        <v>3724</v>
      </c>
      <c r="L120" s="8" t="s">
        <v>3725</v>
      </c>
      <c r="M120" s="8" t="s">
        <v>3726</v>
      </c>
      <c r="N120" s="8" t="s">
        <v>3727</v>
      </c>
      <c r="O120" s="8"/>
      <c r="P120" s="8" t="s">
        <v>3728</v>
      </c>
      <c r="Q120" s="8" t="s">
        <v>3720</v>
      </c>
      <c r="R120" s="29">
        <v>793</v>
      </c>
      <c r="T120" s="27"/>
    </row>
    <row r="121" spans="4:20" x14ac:dyDescent="0.25">
      <c r="D121">
        <f>LEN(Table1[[#This Row],[APTIEKAS_VADITAJS]])</f>
        <v>13</v>
      </c>
      <c r="E121" s="8" t="s">
        <v>3377</v>
      </c>
      <c r="F121" s="8" t="s">
        <v>93</v>
      </c>
      <c r="G121" s="8" t="s">
        <v>4427</v>
      </c>
      <c r="H121" s="8">
        <v>55403012521</v>
      </c>
      <c r="I121" s="8" t="s">
        <v>3378</v>
      </c>
      <c r="J121" s="8" t="s">
        <v>95</v>
      </c>
      <c r="K121" s="8" t="s">
        <v>3379</v>
      </c>
      <c r="L121" s="8" t="s">
        <v>3380</v>
      </c>
      <c r="M121" s="8" t="s">
        <v>98</v>
      </c>
      <c r="N121" s="8" t="s">
        <v>351</v>
      </c>
      <c r="O121" s="8" t="s">
        <v>100</v>
      </c>
      <c r="P121" s="8" t="s">
        <v>101</v>
      </c>
      <c r="Q121" s="8" t="s">
        <v>3377</v>
      </c>
      <c r="R121" s="29">
        <v>792</v>
      </c>
      <c r="T121" s="27"/>
    </row>
    <row r="122" spans="4:20" x14ac:dyDescent="0.25">
      <c r="D122">
        <f>LEN(Table1[[#This Row],[APTIEKAS_VADITAJS]])</f>
        <v>16</v>
      </c>
      <c r="E122" s="8" t="s">
        <v>119</v>
      </c>
      <c r="F122" s="8" t="s">
        <v>120</v>
      </c>
      <c r="G122" s="8" t="s">
        <v>4430</v>
      </c>
      <c r="H122" s="8">
        <v>40003193535</v>
      </c>
      <c r="I122" s="8" t="s">
        <v>121</v>
      </c>
      <c r="J122" s="8" t="s">
        <v>122</v>
      </c>
      <c r="K122" s="8" t="s">
        <v>123</v>
      </c>
      <c r="L122" s="8" t="s">
        <v>124</v>
      </c>
      <c r="M122" s="8" t="s">
        <v>125</v>
      </c>
      <c r="N122" s="8" t="s">
        <v>126</v>
      </c>
      <c r="O122" s="8"/>
      <c r="P122" s="8" t="s">
        <v>127</v>
      </c>
      <c r="Q122" s="8" t="s">
        <v>119</v>
      </c>
      <c r="R122" s="29">
        <v>791</v>
      </c>
      <c r="T122" s="27"/>
    </row>
    <row r="123" spans="4:20" x14ac:dyDescent="0.25">
      <c r="D123">
        <f>LEN(Table1[[#This Row],[APTIEKAS_VADITAJS]])</f>
        <v>16</v>
      </c>
      <c r="E123" s="8" t="s">
        <v>119</v>
      </c>
      <c r="F123" s="8" t="s">
        <v>120</v>
      </c>
      <c r="G123" s="8" t="s">
        <v>4430</v>
      </c>
      <c r="H123" s="8">
        <v>40003193535</v>
      </c>
      <c r="I123" s="8" t="s">
        <v>1930</v>
      </c>
      <c r="J123" s="8" t="s">
        <v>122</v>
      </c>
      <c r="K123" s="8" t="s">
        <v>123</v>
      </c>
      <c r="L123" s="8" t="s">
        <v>1931</v>
      </c>
      <c r="M123" s="8" t="s">
        <v>125</v>
      </c>
      <c r="N123" s="8" t="s">
        <v>126</v>
      </c>
      <c r="O123" s="8"/>
      <c r="P123" s="8" t="s">
        <v>127</v>
      </c>
      <c r="Q123" s="8" t="s">
        <v>119</v>
      </c>
      <c r="R123" s="29">
        <v>791</v>
      </c>
      <c r="T123" s="27"/>
    </row>
    <row r="124" spans="4:20" x14ac:dyDescent="0.25">
      <c r="D124">
        <f>LEN(Table1[[#This Row],[APTIEKAS_VADITAJS]])</f>
        <v>15</v>
      </c>
      <c r="E124" s="8" t="s">
        <v>4073</v>
      </c>
      <c r="F124" s="8" t="s">
        <v>165</v>
      </c>
      <c r="G124" s="8" t="s">
        <v>4433</v>
      </c>
      <c r="H124" s="8">
        <v>40003094510</v>
      </c>
      <c r="I124" s="8" t="s">
        <v>4074</v>
      </c>
      <c r="J124" s="8" t="s">
        <v>167</v>
      </c>
      <c r="K124" s="8" t="s">
        <v>4075</v>
      </c>
      <c r="L124" s="8" t="s">
        <v>4076</v>
      </c>
      <c r="M124" s="8" t="s">
        <v>1642</v>
      </c>
      <c r="N124" s="8" t="s">
        <v>171</v>
      </c>
      <c r="O124" s="8"/>
      <c r="P124" s="8" t="s">
        <v>173</v>
      </c>
      <c r="Q124" s="8" t="s">
        <v>4073</v>
      </c>
      <c r="R124" s="29">
        <v>790</v>
      </c>
      <c r="T124" s="27"/>
    </row>
    <row r="125" spans="4:20" x14ac:dyDescent="0.25">
      <c r="D125">
        <f>LEN(Table1[[#This Row],[APTIEKAS_VADITAJS]])</f>
        <v>11</v>
      </c>
      <c r="E125" s="8" t="s">
        <v>540</v>
      </c>
      <c r="F125" s="8" t="s">
        <v>541</v>
      </c>
      <c r="G125" s="8" t="s">
        <v>4459</v>
      </c>
      <c r="H125" s="8">
        <v>40003889625</v>
      </c>
      <c r="I125" s="8" t="s">
        <v>542</v>
      </c>
      <c r="J125" s="8" t="s">
        <v>543</v>
      </c>
      <c r="K125" s="8" t="s">
        <v>544</v>
      </c>
      <c r="L125" s="8" t="s">
        <v>545</v>
      </c>
      <c r="M125" s="8" t="s">
        <v>546</v>
      </c>
      <c r="N125" s="8" t="s">
        <v>547</v>
      </c>
      <c r="O125" s="8"/>
      <c r="P125" s="8" t="s">
        <v>548</v>
      </c>
      <c r="Q125" s="8" t="s">
        <v>540</v>
      </c>
      <c r="R125" s="29">
        <v>789</v>
      </c>
      <c r="T125" s="27"/>
    </row>
    <row r="126" spans="4:20" x14ac:dyDescent="0.25">
      <c r="D126">
        <f>LEN(Table1[[#This Row],[APTIEKAS_VADITAJS]])</f>
        <v>14</v>
      </c>
      <c r="E126" s="8" t="s">
        <v>1295</v>
      </c>
      <c r="F126" s="8" t="s">
        <v>1276</v>
      </c>
      <c r="G126" s="8" t="s">
        <v>4469</v>
      </c>
      <c r="H126" s="8">
        <v>50003933681</v>
      </c>
      <c r="I126" s="8" t="s">
        <v>1296</v>
      </c>
      <c r="J126" s="8" t="s">
        <v>1286</v>
      </c>
      <c r="K126" s="8" t="s">
        <v>1297</v>
      </c>
      <c r="L126" s="8" t="s">
        <v>1298</v>
      </c>
      <c r="M126" s="8" t="s">
        <v>1289</v>
      </c>
      <c r="N126" s="8" t="s">
        <v>1282</v>
      </c>
      <c r="O126" s="8"/>
      <c r="P126" s="8" t="s">
        <v>1290</v>
      </c>
      <c r="Q126" s="8" t="s">
        <v>1295</v>
      </c>
      <c r="R126" s="29">
        <v>788</v>
      </c>
      <c r="T126" s="27"/>
    </row>
    <row r="127" spans="4:20" x14ac:dyDescent="0.25">
      <c r="D127">
        <f>LEN(Table1[[#This Row],[APTIEKAS_VADITAJS]])</f>
        <v>16</v>
      </c>
      <c r="E127" s="8" t="s">
        <v>4042</v>
      </c>
      <c r="F127" s="8" t="s">
        <v>4043</v>
      </c>
      <c r="G127" s="8" t="s">
        <v>4569</v>
      </c>
      <c r="H127" s="8">
        <v>40003279265</v>
      </c>
      <c r="I127" s="8" t="s">
        <v>4044</v>
      </c>
      <c r="J127" s="8" t="s">
        <v>4045</v>
      </c>
      <c r="K127" s="8" t="s">
        <v>4046</v>
      </c>
      <c r="L127" s="8" t="s">
        <v>4047</v>
      </c>
      <c r="M127" s="8" t="s">
        <v>4048</v>
      </c>
      <c r="N127" s="8" t="s">
        <v>4049</v>
      </c>
      <c r="O127" s="8"/>
      <c r="P127" s="8" t="s">
        <v>1467</v>
      </c>
      <c r="Q127" s="8" t="s">
        <v>4042</v>
      </c>
      <c r="R127" s="29">
        <v>787</v>
      </c>
      <c r="T127" s="27"/>
    </row>
    <row r="128" spans="4:20" x14ac:dyDescent="0.25">
      <c r="D128">
        <f>LEN(Table1[[#This Row],[APTIEKAS_VADITAJS]])</f>
        <v>13</v>
      </c>
      <c r="E128" s="8" t="s">
        <v>974</v>
      </c>
      <c r="F128" s="8" t="s">
        <v>913</v>
      </c>
      <c r="G128" s="8" t="s">
        <v>4460</v>
      </c>
      <c r="H128" s="8">
        <v>40003252167</v>
      </c>
      <c r="I128" s="8" t="s">
        <v>975</v>
      </c>
      <c r="J128" s="8" t="s">
        <v>915</v>
      </c>
      <c r="K128" s="8" t="s">
        <v>976</v>
      </c>
      <c r="L128" s="8" t="s">
        <v>977</v>
      </c>
      <c r="M128" s="8" t="s">
        <v>918</v>
      </c>
      <c r="N128" s="8" t="s">
        <v>919</v>
      </c>
      <c r="O128" s="8" t="s">
        <v>920</v>
      </c>
      <c r="P128" s="8" t="s">
        <v>921</v>
      </c>
      <c r="Q128" s="8" t="s">
        <v>974</v>
      </c>
      <c r="R128" s="29">
        <v>786</v>
      </c>
      <c r="T128" s="27"/>
    </row>
    <row r="129" spans="4:20" x14ac:dyDescent="0.25">
      <c r="D129">
        <f>LEN(Table1[[#This Row],[APTIEKAS_VADITAJS]])</f>
        <v>16</v>
      </c>
      <c r="E129" s="8" t="s">
        <v>1309</v>
      </c>
      <c r="F129" s="8" t="s">
        <v>1276</v>
      </c>
      <c r="G129" s="8" t="s">
        <v>4469</v>
      </c>
      <c r="H129" s="8">
        <v>50003933681</v>
      </c>
      <c r="I129" s="8" t="s">
        <v>1310</v>
      </c>
      <c r="J129" s="8" t="s">
        <v>1286</v>
      </c>
      <c r="K129" s="8" t="s">
        <v>1311</v>
      </c>
      <c r="L129" s="8" t="s">
        <v>1312</v>
      </c>
      <c r="M129" s="8" t="s">
        <v>1289</v>
      </c>
      <c r="N129" s="8" t="s">
        <v>1282</v>
      </c>
      <c r="O129" s="8"/>
      <c r="P129" s="8" t="s">
        <v>1290</v>
      </c>
      <c r="Q129" s="8" t="s">
        <v>1309</v>
      </c>
      <c r="R129" s="29">
        <v>784</v>
      </c>
      <c r="T129" s="27"/>
    </row>
    <row r="130" spans="4:20" x14ac:dyDescent="0.25">
      <c r="D130">
        <f>LEN(Table1[[#This Row],[APTIEKAS_VADITAJS]])</f>
        <v>13</v>
      </c>
      <c r="E130" s="8" t="s">
        <v>1651</v>
      </c>
      <c r="F130" s="8" t="s">
        <v>165</v>
      </c>
      <c r="G130" s="8" t="s">
        <v>4433</v>
      </c>
      <c r="H130" s="8">
        <v>40003094510</v>
      </c>
      <c r="I130" s="8" t="s">
        <v>1652</v>
      </c>
      <c r="J130" s="8" t="s">
        <v>167</v>
      </c>
      <c r="K130" s="8" t="s">
        <v>1653</v>
      </c>
      <c r="L130" s="8" t="s">
        <v>1654</v>
      </c>
      <c r="M130" s="8" t="s">
        <v>170</v>
      </c>
      <c r="N130" s="8" t="s">
        <v>171</v>
      </c>
      <c r="O130" s="8" t="s">
        <v>172</v>
      </c>
      <c r="P130" s="8" t="s">
        <v>173</v>
      </c>
      <c r="Q130" s="8" t="s">
        <v>1651</v>
      </c>
      <c r="R130" s="29">
        <v>783</v>
      </c>
      <c r="T130" s="27"/>
    </row>
    <row r="131" spans="4:20" x14ac:dyDescent="0.25">
      <c r="D131">
        <f>LEN(Table1[[#This Row],[APTIEKAS_VADITAJS]])</f>
        <v>15</v>
      </c>
      <c r="E131" s="8" t="s">
        <v>3401</v>
      </c>
      <c r="F131" s="8" t="s">
        <v>165</v>
      </c>
      <c r="G131" s="8" t="s">
        <v>4433</v>
      </c>
      <c r="H131" s="8">
        <v>40003094510</v>
      </c>
      <c r="I131" s="8" t="s">
        <v>3402</v>
      </c>
      <c r="J131" s="8" t="s">
        <v>167</v>
      </c>
      <c r="K131" s="8" t="s">
        <v>3403</v>
      </c>
      <c r="L131" s="8" t="s">
        <v>3404</v>
      </c>
      <c r="M131" s="8" t="s">
        <v>170</v>
      </c>
      <c r="N131" s="8" t="s">
        <v>171</v>
      </c>
      <c r="O131" s="8"/>
      <c r="P131" s="8" t="s">
        <v>1675</v>
      </c>
      <c r="Q131" s="8" t="s">
        <v>3401</v>
      </c>
      <c r="R131" s="29">
        <v>782</v>
      </c>
      <c r="T131" s="27"/>
    </row>
    <row r="132" spans="4:20" x14ac:dyDescent="0.25">
      <c r="D132">
        <f>LEN(Table1[[#This Row],[APTIEKAS_VADITAJS]])</f>
        <v>15</v>
      </c>
      <c r="E132" s="8" t="s">
        <v>1459</v>
      </c>
      <c r="F132" s="8" t="s">
        <v>1460</v>
      </c>
      <c r="G132" s="8" t="s">
        <v>4477</v>
      </c>
      <c r="H132" s="8">
        <v>40003559435</v>
      </c>
      <c r="I132" s="8" t="s">
        <v>1461</v>
      </c>
      <c r="J132" s="8" t="s">
        <v>1462</v>
      </c>
      <c r="K132" s="8" t="s">
        <v>1463</v>
      </c>
      <c r="L132" s="8" t="s">
        <v>1464</v>
      </c>
      <c r="M132" s="8" t="s">
        <v>1465</v>
      </c>
      <c r="N132" s="8" t="s">
        <v>1466</v>
      </c>
      <c r="O132" s="8"/>
      <c r="P132" s="8" t="s">
        <v>1467</v>
      </c>
      <c r="Q132" s="8" t="s">
        <v>1459</v>
      </c>
      <c r="R132" s="29">
        <v>781</v>
      </c>
      <c r="T132" s="27"/>
    </row>
    <row r="133" spans="4:20" x14ac:dyDescent="0.25">
      <c r="D133">
        <f>LEN(Table1[[#This Row],[APTIEKAS_VADITAJS]])</f>
        <v>13</v>
      </c>
      <c r="E133" s="8" t="s">
        <v>3041</v>
      </c>
      <c r="F133" s="8" t="s">
        <v>3042</v>
      </c>
      <c r="G133" s="8" t="s">
        <v>3043</v>
      </c>
      <c r="H133" s="8">
        <v>44103011916</v>
      </c>
      <c r="I133" s="8" t="s">
        <v>3043</v>
      </c>
      <c r="J133" s="8" t="s">
        <v>3044</v>
      </c>
      <c r="K133" s="8" t="s">
        <v>3045</v>
      </c>
      <c r="L133" s="8" t="s">
        <v>3044</v>
      </c>
      <c r="M133" s="8" t="s">
        <v>3046</v>
      </c>
      <c r="N133" s="8" t="s">
        <v>3047</v>
      </c>
      <c r="O133" s="8"/>
      <c r="P133" s="8" t="s">
        <v>3048</v>
      </c>
      <c r="Q133" s="8" t="s">
        <v>3041</v>
      </c>
      <c r="R133" s="29">
        <v>780</v>
      </c>
      <c r="T133" s="27"/>
    </row>
    <row r="134" spans="4:20" x14ac:dyDescent="0.25">
      <c r="D134">
        <f>LEN(Table1[[#This Row],[APTIEKAS_VADITAJS]])</f>
        <v>13</v>
      </c>
      <c r="E134" s="8" t="s">
        <v>3254</v>
      </c>
      <c r="F134" s="8" t="s">
        <v>93</v>
      </c>
      <c r="G134" s="8" t="s">
        <v>4427</v>
      </c>
      <c r="H134" s="8">
        <v>55403012521</v>
      </c>
      <c r="I134" s="8" t="s">
        <v>3255</v>
      </c>
      <c r="J134" s="8" t="s">
        <v>95</v>
      </c>
      <c r="K134" s="8" t="s">
        <v>3256</v>
      </c>
      <c r="L134" s="8" t="s">
        <v>3257</v>
      </c>
      <c r="M134" s="8" t="s">
        <v>98</v>
      </c>
      <c r="N134" s="8" t="s">
        <v>558</v>
      </c>
      <c r="O134" s="8" t="s">
        <v>100</v>
      </c>
      <c r="P134" s="8" t="s">
        <v>101</v>
      </c>
      <c r="Q134" s="8" t="s">
        <v>3254</v>
      </c>
      <c r="R134" s="29">
        <v>779</v>
      </c>
      <c r="T134" s="27"/>
    </row>
    <row r="135" spans="4:20" x14ac:dyDescent="0.25">
      <c r="D135">
        <f>LEN(Table1[[#This Row],[APTIEKAS_VADITAJS]])</f>
        <v>12</v>
      </c>
      <c r="E135" s="8" t="s">
        <v>3072</v>
      </c>
      <c r="F135" s="8" t="s">
        <v>93</v>
      </c>
      <c r="G135" s="8" t="s">
        <v>4427</v>
      </c>
      <c r="H135" s="8">
        <v>55403012521</v>
      </c>
      <c r="I135" s="8" t="s">
        <v>3073</v>
      </c>
      <c r="J135" s="8" t="s">
        <v>95</v>
      </c>
      <c r="K135" s="8" t="s">
        <v>3074</v>
      </c>
      <c r="L135" s="8" t="s">
        <v>3075</v>
      </c>
      <c r="M135" s="8" t="s">
        <v>98</v>
      </c>
      <c r="N135" s="8" t="s">
        <v>351</v>
      </c>
      <c r="O135" s="8" t="s">
        <v>100</v>
      </c>
      <c r="P135" s="8" t="s">
        <v>601</v>
      </c>
      <c r="Q135" s="8" t="s">
        <v>3072</v>
      </c>
      <c r="R135" s="29">
        <v>778</v>
      </c>
      <c r="T135" s="27"/>
    </row>
    <row r="136" spans="4:20" x14ac:dyDescent="0.25">
      <c r="D136">
        <f>LEN(Table1[[#This Row],[APTIEKAS_VADITAJS]])</f>
        <v>13</v>
      </c>
      <c r="E136" s="8" t="s">
        <v>1578</v>
      </c>
      <c r="F136" s="8" t="s">
        <v>254</v>
      </c>
      <c r="G136" s="8" t="s">
        <v>4440</v>
      </c>
      <c r="H136" s="8">
        <v>40003723815</v>
      </c>
      <c r="I136" s="8" t="s">
        <v>1579</v>
      </c>
      <c r="J136" s="8" t="s">
        <v>256</v>
      </c>
      <c r="K136" s="8" t="s">
        <v>1580</v>
      </c>
      <c r="L136" s="8" t="s">
        <v>1581</v>
      </c>
      <c r="M136" s="8" t="s">
        <v>259</v>
      </c>
      <c r="N136" s="8" t="s">
        <v>260</v>
      </c>
      <c r="O136" s="8" t="s">
        <v>261</v>
      </c>
      <c r="P136" s="8" t="s">
        <v>1582</v>
      </c>
      <c r="Q136" s="8" t="s">
        <v>1578</v>
      </c>
      <c r="R136" s="29">
        <v>777</v>
      </c>
      <c r="T136" s="27"/>
    </row>
    <row r="137" spans="4:20" x14ac:dyDescent="0.25">
      <c r="D137">
        <f>LEN(Table1[[#This Row],[APTIEKAS_VADITAJS]])</f>
        <v>14</v>
      </c>
      <c r="E137" s="8" t="s">
        <v>1262</v>
      </c>
      <c r="F137" s="8" t="s">
        <v>1263</v>
      </c>
      <c r="G137" s="8" t="s">
        <v>4468</v>
      </c>
      <c r="H137" s="8">
        <v>42403007216</v>
      </c>
      <c r="I137" s="8" t="s">
        <v>1264</v>
      </c>
      <c r="J137" s="8" t="s">
        <v>1056</v>
      </c>
      <c r="K137" s="8" t="s">
        <v>1265</v>
      </c>
      <c r="L137" s="8" t="s">
        <v>1266</v>
      </c>
      <c r="M137" s="8" t="s">
        <v>1261</v>
      </c>
      <c r="N137" s="8" t="s">
        <v>1060</v>
      </c>
      <c r="O137" s="8"/>
      <c r="P137" s="8" t="s">
        <v>1061</v>
      </c>
      <c r="Q137" s="8" t="s">
        <v>1262</v>
      </c>
      <c r="R137" s="29">
        <v>776</v>
      </c>
      <c r="T137" s="27"/>
    </row>
    <row r="138" spans="4:20" x14ac:dyDescent="0.25">
      <c r="D138">
        <f>LEN(Table1[[#This Row],[APTIEKAS_VADITAJS]])</f>
        <v>14</v>
      </c>
      <c r="E138" s="8" t="s">
        <v>1696</v>
      </c>
      <c r="F138" s="8" t="s">
        <v>165</v>
      </c>
      <c r="G138" s="8" t="s">
        <v>4433</v>
      </c>
      <c r="H138" s="8">
        <v>40003094510</v>
      </c>
      <c r="I138" s="8" t="s">
        <v>1697</v>
      </c>
      <c r="J138" s="8" t="s">
        <v>167</v>
      </c>
      <c r="K138" s="8" t="s">
        <v>1698</v>
      </c>
      <c r="L138" s="8" t="s">
        <v>1699</v>
      </c>
      <c r="M138" s="8" t="s">
        <v>170</v>
      </c>
      <c r="N138" s="8" t="s">
        <v>171</v>
      </c>
      <c r="O138" s="8" t="s">
        <v>172</v>
      </c>
      <c r="P138" s="8" t="s">
        <v>173</v>
      </c>
      <c r="Q138" s="8" t="s">
        <v>1696</v>
      </c>
      <c r="R138" s="29">
        <v>775</v>
      </c>
      <c r="T138" s="27"/>
    </row>
    <row r="139" spans="4:20" x14ac:dyDescent="0.25">
      <c r="D139">
        <f>LEN(Table1[[#This Row],[APTIEKAS_VADITAJS]])</f>
        <v>10</v>
      </c>
      <c r="E139" s="8" t="s">
        <v>1111</v>
      </c>
      <c r="F139" s="8" t="s">
        <v>1054</v>
      </c>
      <c r="G139" s="8" t="s">
        <v>4461</v>
      </c>
      <c r="H139" s="8">
        <v>40103488069</v>
      </c>
      <c r="I139" s="8" t="s">
        <v>1112</v>
      </c>
      <c r="J139" s="8" t="s">
        <v>1056</v>
      </c>
      <c r="K139" s="8" t="s">
        <v>1113</v>
      </c>
      <c r="L139" s="8" t="s">
        <v>1114</v>
      </c>
      <c r="M139" s="8" t="s">
        <v>1059</v>
      </c>
      <c r="N139" s="8" t="s">
        <v>1060</v>
      </c>
      <c r="O139" s="8"/>
      <c r="P139" s="8" t="s">
        <v>1061</v>
      </c>
      <c r="Q139" s="8" t="s">
        <v>1111</v>
      </c>
      <c r="R139" s="29">
        <v>774</v>
      </c>
      <c r="T139" s="27"/>
    </row>
    <row r="140" spans="4:20" x14ac:dyDescent="0.25">
      <c r="D140">
        <f>LEN(Table1[[#This Row],[APTIEKAS_VADITAJS]])</f>
        <v>19</v>
      </c>
      <c r="E140" s="8" t="s">
        <v>1103</v>
      </c>
      <c r="F140" s="8" t="s">
        <v>1054</v>
      </c>
      <c r="G140" s="8" t="s">
        <v>4461</v>
      </c>
      <c r="H140" s="8">
        <v>40103488069</v>
      </c>
      <c r="I140" s="8" t="s">
        <v>1104</v>
      </c>
      <c r="J140" s="8" t="s">
        <v>1056</v>
      </c>
      <c r="K140" s="8" t="s">
        <v>1105</v>
      </c>
      <c r="L140" s="8" t="s">
        <v>1106</v>
      </c>
      <c r="M140" s="8" t="s">
        <v>1059</v>
      </c>
      <c r="N140" s="8" t="s">
        <v>1060</v>
      </c>
      <c r="O140" s="8"/>
      <c r="P140" s="8" t="s">
        <v>1061</v>
      </c>
      <c r="Q140" s="8" t="s">
        <v>1103</v>
      </c>
      <c r="R140" s="29">
        <v>773</v>
      </c>
      <c r="T140" s="27"/>
    </row>
    <row r="141" spans="4:20" x14ac:dyDescent="0.25">
      <c r="D141">
        <f>LEN(Table1[[#This Row],[APTIEKAS_VADITAJS]])</f>
        <v>14</v>
      </c>
      <c r="E141" s="8" t="s">
        <v>2546</v>
      </c>
      <c r="F141" s="8" t="s">
        <v>93</v>
      </c>
      <c r="G141" s="8" t="s">
        <v>4427</v>
      </c>
      <c r="H141" s="8">
        <v>55403012521</v>
      </c>
      <c r="I141" s="8" t="s">
        <v>2547</v>
      </c>
      <c r="J141" s="8" t="s">
        <v>95</v>
      </c>
      <c r="K141" s="8" t="s">
        <v>2548</v>
      </c>
      <c r="L141" s="8" t="s">
        <v>2549</v>
      </c>
      <c r="M141" s="8" t="s">
        <v>98</v>
      </c>
      <c r="N141" s="8" t="s">
        <v>351</v>
      </c>
      <c r="O141" s="8" t="s">
        <v>100</v>
      </c>
      <c r="P141" s="8" t="s">
        <v>101</v>
      </c>
      <c r="Q141" s="8" t="s">
        <v>2546</v>
      </c>
      <c r="R141" s="29">
        <v>772</v>
      </c>
      <c r="T141" s="27"/>
    </row>
    <row r="142" spans="4:20" x14ac:dyDescent="0.25">
      <c r="D142">
        <f>LEN(Table1[[#This Row],[APTIEKAS_VADITAJS]])</f>
        <v>17</v>
      </c>
      <c r="E142" s="8" t="s">
        <v>1340</v>
      </c>
      <c r="F142" s="8" t="s">
        <v>1341</v>
      </c>
      <c r="G142" s="8" t="s">
        <v>4472</v>
      </c>
      <c r="H142" s="8">
        <v>40003383257</v>
      </c>
      <c r="I142" s="8" t="s">
        <v>1342</v>
      </c>
      <c r="J142" s="8" t="s">
        <v>1343</v>
      </c>
      <c r="K142" s="8" t="s">
        <v>1344</v>
      </c>
      <c r="L142" s="8" t="s">
        <v>1345</v>
      </c>
      <c r="M142" s="8" t="s">
        <v>1346</v>
      </c>
      <c r="N142" s="8" t="s">
        <v>1347</v>
      </c>
      <c r="O142" s="8" t="s">
        <v>1348</v>
      </c>
      <c r="P142" s="8" t="s">
        <v>1349</v>
      </c>
      <c r="Q142" s="8" t="s">
        <v>1340</v>
      </c>
      <c r="R142" s="29">
        <v>768</v>
      </c>
      <c r="T142" s="27"/>
    </row>
    <row r="143" spans="4:20" x14ac:dyDescent="0.25">
      <c r="D143">
        <f>LEN(Table1[[#This Row],[APTIEKAS_VADITAJS]])</f>
        <v>13</v>
      </c>
      <c r="E143" s="8" t="s">
        <v>3118</v>
      </c>
      <c r="F143" s="8" t="s">
        <v>3119</v>
      </c>
      <c r="G143" s="8" t="s">
        <v>4536</v>
      </c>
      <c r="H143" s="8">
        <v>40003333646</v>
      </c>
      <c r="I143" s="8" t="s">
        <v>3120</v>
      </c>
      <c r="J143" s="8" t="s">
        <v>3121</v>
      </c>
      <c r="K143" s="8" t="s">
        <v>3122</v>
      </c>
      <c r="L143" s="8" t="s">
        <v>3123</v>
      </c>
      <c r="M143" s="8" t="s">
        <v>3124</v>
      </c>
      <c r="N143" s="8"/>
      <c r="O143" s="8"/>
      <c r="P143" s="8" t="s">
        <v>3125</v>
      </c>
      <c r="Q143" s="8" t="s">
        <v>3118</v>
      </c>
      <c r="R143" s="29">
        <v>766</v>
      </c>
      <c r="T143" s="27"/>
    </row>
    <row r="144" spans="4:20" x14ac:dyDescent="0.25">
      <c r="D144">
        <f>LEN(Table1[[#This Row],[APTIEKAS_VADITAJS]])</f>
        <v>15</v>
      </c>
      <c r="E144" s="8" t="s">
        <v>1845</v>
      </c>
      <c r="F144" s="8" t="s">
        <v>93</v>
      </c>
      <c r="G144" s="8" t="s">
        <v>4427</v>
      </c>
      <c r="H144" s="8">
        <v>55403012521</v>
      </c>
      <c r="I144" s="8" t="s">
        <v>1846</v>
      </c>
      <c r="J144" s="8" t="s">
        <v>95</v>
      </c>
      <c r="K144" s="8" t="s">
        <v>1847</v>
      </c>
      <c r="L144" s="8" t="s">
        <v>1848</v>
      </c>
      <c r="M144" s="8" t="s">
        <v>98</v>
      </c>
      <c r="N144" s="8" t="s">
        <v>99</v>
      </c>
      <c r="O144" s="8" t="s">
        <v>100</v>
      </c>
      <c r="P144" s="8" t="s">
        <v>101</v>
      </c>
      <c r="Q144" s="8" t="s">
        <v>1845</v>
      </c>
      <c r="R144" s="29">
        <v>765</v>
      </c>
      <c r="T144" s="27"/>
    </row>
    <row r="145" spans="4:20" x14ac:dyDescent="0.25">
      <c r="D145">
        <f>LEN(Table1[[#This Row],[APTIEKAS_VADITAJS]])</f>
        <v>10</v>
      </c>
      <c r="E145" s="8" t="s">
        <v>3138</v>
      </c>
      <c r="F145" s="8" t="s">
        <v>3139</v>
      </c>
      <c r="G145" s="8" t="s">
        <v>3140</v>
      </c>
      <c r="H145" s="8">
        <v>44103007925</v>
      </c>
      <c r="I145" s="8" t="s">
        <v>3140</v>
      </c>
      <c r="J145" s="8" t="s">
        <v>3141</v>
      </c>
      <c r="K145" s="8" t="s">
        <v>3142</v>
      </c>
      <c r="L145" s="8" t="s">
        <v>3141</v>
      </c>
      <c r="M145" s="8" t="s">
        <v>3143</v>
      </c>
      <c r="N145" s="8" t="s">
        <v>3144</v>
      </c>
      <c r="O145" s="8"/>
      <c r="P145" s="8" t="s">
        <v>3145</v>
      </c>
      <c r="Q145" s="8" t="s">
        <v>3138</v>
      </c>
      <c r="R145" s="29">
        <v>764</v>
      </c>
      <c r="T145" s="27"/>
    </row>
    <row r="146" spans="4:20" x14ac:dyDescent="0.25">
      <c r="D146">
        <f>LEN(Table1[[#This Row],[APTIEKAS_VADITAJS]])</f>
        <v>12</v>
      </c>
      <c r="E146" s="8" t="s">
        <v>4337</v>
      </c>
      <c r="F146" s="8" t="s">
        <v>254</v>
      </c>
      <c r="G146" s="8" t="s">
        <v>4440</v>
      </c>
      <c r="H146" s="8">
        <v>40003723815</v>
      </c>
      <c r="I146" s="8" t="s">
        <v>4338</v>
      </c>
      <c r="J146" s="8" t="s">
        <v>256</v>
      </c>
      <c r="K146" s="8" t="s">
        <v>4339</v>
      </c>
      <c r="L146" s="8" t="s">
        <v>4340</v>
      </c>
      <c r="M146" s="8" t="s">
        <v>1499</v>
      </c>
      <c r="N146" s="8" t="s">
        <v>260</v>
      </c>
      <c r="O146" s="8" t="s">
        <v>261</v>
      </c>
      <c r="P146" s="8"/>
      <c r="Q146" s="8" t="s">
        <v>4337</v>
      </c>
      <c r="R146" s="29">
        <v>763</v>
      </c>
      <c r="T146" s="27"/>
    </row>
    <row r="147" spans="4:20" x14ac:dyDescent="0.25">
      <c r="D147">
        <f>LEN(Table1[[#This Row],[APTIEKAS_VADITAJS]])</f>
        <v>15</v>
      </c>
      <c r="E147" s="8" t="s">
        <v>3984</v>
      </c>
      <c r="F147" s="8" t="s">
        <v>3985</v>
      </c>
      <c r="G147" s="8" t="s">
        <v>4568</v>
      </c>
      <c r="H147" s="8">
        <v>45403005068</v>
      </c>
      <c r="I147" s="8" t="s">
        <v>3986</v>
      </c>
      <c r="J147" s="8" t="s">
        <v>3987</v>
      </c>
      <c r="K147" s="8" t="s">
        <v>3988</v>
      </c>
      <c r="L147" s="8" t="s">
        <v>3987</v>
      </c>
      <c r="M147" s="8" t="s">
        <v>3989</v>
      </c>
      <c r="N147" s="8" t="s">
        <v>3990</v>
      </c>
      <c r="O147" s="8"/>
      <c r="P147" s="8" t="s">
        <v>3991</v>
      </c>
      <c r="Q147" s="8" t="s">
        <v>3984</v>
      </c>
      <c r="R147" s="29">
        <v>761</v>
      </c>
      <c r="T147" s="27"/>
    </row>
    <row r="148" spans="4:20" x14ac:dyDescent="0.25">
      <c r="D148">
        <f>LEN(Table1[[#This Row],[APTIEKAS_VADITAJS]])</f>
        <v>10</v>
      </c>
      <c r="E148" s="8" t="s">
        <v>3838</v>
      </c>
      <c r="F148" s="8" t="s">
        <v>3839</v>
      </c>
      <c r="G148" s="8" t="s">
        <v>3840</v>
      </c>
      <c r="H148" s="8">
        <v>41703005569</v>
      </c>
      <c r="I148" s="8" t="s">
        <v>3840</v>
      </c>
      <c r="J148" s="8" t="s">
        <v>3841</v>
      </c>
      <c r="K148" s="8" t="s">
        <v>3842</v>
      </c>
      <c r="L148" s="8" t="s">
        <v>3841</v>
      </c>
      <c r="M148" s="8" t="s">
        <v>3843</v>
      </c>
      <c r="N148" s="8"/>
      <c r="O148" s="8"/>
      <c r="P148" s="8" t="s">
        <v>3844</v>
      </c>
      <c r="Q148" s="8" t="s">
        <v>3838</v>
      </c>
      <c r="R148" s="29">
        <v>760</v>
      </c>
      <c r="T148" s="27"/>
    </row>
    <row r="149" spans="4:20" x14ac:dyDescent="0.25">
      <c r="D149">
        <f>LEN(Table1[[#This Row],[APTIEKAS_VADITAJS]])</f>
        <v>22</v>
      </c>
      <c r="E149" s="8" t="s">
        <v>1267</v>
      </c>
      <c r="F149" s="8" t="s">
        <v>1257</v>
      </c>
      <c r="G149" s="8" t="s">
        <v>4467</v>
      </c>
      <c r="H149" s="8">
        <v>42403007216</v>
      </c>
      <c r="I149" s="8" t="s">
        <v>1268</v>
      </c>
      <c r="J149" s="8" t="s">
        <v>1056</v>
      </c>
      <c r="K149" s="8" t="s">
        <v>1269</v>
      </c>
      <c r="L149" s="8" t="s">
        <v>1270</v>
      </c>
      <c r="M149" s="8" t="s">
        <v>1261</v>
      </c>
      <c r="N149" s="8" t="s">
        <v>1060</v>
      </c>
      <c r="O149" s="8"/>
      <c r="P149" s="8" t="s">
        <v>1082</v>
      </c>
      <c r="Q149" s="8" t="s">
        <v>1267</v>
      </c>
      <c r="R149" s="29">
        <v>758</v>
      </c>
      <c r="T149" s="27"/>
    </row>
    <row r="150" spans="4:20" x14ac:dyDescent="0.25">
      <c r="D150">
        <f>LEN(Table1[[#This Row],[APTIEKAS_VADITAJS]])</f>
        <v>18</v>
      </c>
      <c r="E150" s="8" t="s">
        <v>3750</v>
      </c>
      <c r="F150" s="8" t="s">
        <v>3751</v>
      </c>
      <c r="G150" s="8" t="s">
        <v>3752</v>
      </c>
      <c r="H150" s="8">
        <v>40003571442</v>
      </c>
      <c r="I150" s="8" t="s">
        <v>3752</v>
      </c>
      <c r="J150" s="8" t="s">
        <v>3753</v>
      </c>
      <c r="K150" s="8" t="s">
        <v>3754</v>
      </c>
      <c r="L150" s="8" t="s">
        <v>3755</v>
      </c>
      <c r="M150" s="8" t="s">
        <v>3756</v>
      </c>
      <c r="N150" s="8" t="s">
        <v>3757</v>
      </c>
      <c r="O150" s="8"/>
      <c r="P150" s="8" t="s">
        <v>1388</v>
      </c>
      <c r="Q150" s="8" t="s">
        <v>3750</v>
      </c>
      <c r="R150" s="29">
        <v>757</v>
      </c>
      <c r="T150" s="27"/>
    </row>
    <row r="151" spans="4:20" x14ac:dyDescent="0.25">
      <c r="D151">
        <f>LEN(Table1[[#This Row],[APTIEKAS_VADITAJS]])</f>
        <v>13</v>
      </c>
      <c r="E151" s="8" t="s">
        <v>3874</v>
      </c>
      <c r="F151" s="8" t="s">
        <v>3875</v>
      </c>
      <c r="G151" s="8" t="s">
        <v>3876</v>
      </c>
      <c r="H151" s="8">
        <v>43603006956</v>
      </c>
      <c r="I151" s="8" t="s">
        <v>3876</v>
      </c>
      <c r="J151" s="8" t="s">
        <v>3877</v>
      </c>
      <c r="K151" s="8" t="s">
        <v>3878</v>
      </c>
      <c r="L151" s="8" t="s">
        <v>3879</v>
      </c>
      <c r="M151" s="8" t="s">
        <v>3880</v>
      </c>
      <c r="N151" s="8" t="s">
        <v>3881</v>
      </c>
      <c r="O151" s="8"/>
      <c r="P151" s="8" t="s">
        <v>3882</v>
      </c>
      <c r="Q151" s="8" t="s">
        <v>3874</v>
      </c>
      <c r="R151" s="29">
        <v>756</v>
      </c>
      <c r="T151" s="27"/>
    </row>
    <row r="152" spans="4:20" x14ac:dyDescent="0.25">
      <c r="D152">
        <f>LEN(Table1[[#This Row],[APTIEKAS_VADITAJS]])</f>
        <v>19</v>
      </c>
      <c r="E152" s="8" t="s">
        <v>3644</v>
      </c>
      <c r="F152" s="8" t="s">
        <v>93</v>
      </c>
      <c r="G152" s="8" t="s">
        <v>4427</v>
      </c>
      <c r="H152" s="8">
        <v>55403012521</v>
      </c>
      <c r="I152" s="8" t="s">
        <v>3645</v>
      </c>
      <c r="J152" s="8" t="s">
        <v>95</v>
      </c>
      <c r="K152" s="8" t="s">
        <v>3646</v>
      </c>
      <c r="L152" s="8" t="s">
        <v>3647</v>
      </c>
      <c r="M152" s="8" t="s">
        <v>98</v>
      </c>
      <c r="N152" s="8" t="s">
        <v>351</v>
      </c>
      <c r="O152" s="8" t="s">
        <v>100</v>
      </c>
      <c r="P152" s="8" t="s">
        <v>101</v>
      </c>
      <c r="Q152" s="8" t="s">
        <v>3644</v>
      </c>
      <c r="R152" s="29">
        <v>754</v>
      </c>
      <c r="T152" s="27"/>
    </row>
    <row r="153" spans="4:20" x14ac:dyDescent="0.25">
      <c r="D153">
        <f>LEN(Table1[[#This Row],[APTIEKAS_VADITAJS]])</f>
        <v>12</v>
      </c>
      <c r="E153" s="8" t="s">
        <v>3908</v>
      </c>
      <c r="F153" s="8" t="s">
        <v>254</v>
      </c>
      <c r="G153" s="8" t="s">
        <v>4440</v>
      </c>
      <c r="H153" s="8">
        <v>40003723815</v>
      </c>
      <c r="I153" s="8" t="s">
        <v>3909</v>
      </c>
      <c r="J153" s="8" t="s">
        <v>256</v>
      </c>
      <c r="K153" s="8" t="s">
        <v>3910</v>
      </c>
      <c r="L153" s="8" t="s">
        <v>3911</v>
      </c>
      <c r="M153" s="8" t="s">
        <v>285</v>
      </c>
      <c r="N153" s="8" t="s">
        <v>286</v>
      </c>
      <c r="O153" s="8" t="s">
        <v>261</v>
      </c>
      <c r="P153" s="8" t="s">
        <v>1542</v>
      </c>
      <c r="Q153" s="8" t="s">
        <v>3908</v>
      </c>
      <c r="R153" s="29">
        <v>753</v>
      </c>
      <c r="T153" s="27"/>
    </row>
    <row r="154" spans="4:20" x14ac:dyDescent="0.25">
      <c r="D154">
        <f>LEN(Table1[[#This Row],[APTIEKAS_VADITAJS]])</f>
        <v>13</v>
      </c>
      <c r="E154" s="8" t="s">
        <v>3161</v>
      </c>
      <c r="F154" s="8" t="s">
        <v>913</v>
      </c>
      <c r="G154" s="8" t="s">
        <v>4460</v>
      </c>
      <c r="H154" s="8">
        <v>40003252167</v>
      </c>
      <c r="I154" s="8" t="s">
        <v>3162</v>
      </c>
      <c r="J154" s="8" t="s">
        <v>915</v>
      </c>
      <c r="K154" s="8" t="s">
        <v>3163</v>
      </c>
      <c r="L154" s="8" t="s">
        <v>3164</v>
      </c>
      <c r="M154" s="8" t="s">
        <v>918</v>
      </c>
      <c r="N154" s="8" t="s">
        <v>919</v>
      </c>
      <c r="O154" s="8" t="s">
        <v>920</v>
      </c>
      <c r="P154" s="8" t="s">
        <v>921</v>
      </c>
      <c r="Q154" s="8" t="s">
        <v>3161</v>
      </c>
      <c r="R154" s="29">
        <v>751</v>
      </c>
      <c r="T154" s="27"/>
    </row>
    <row r="155" spans="4:20" x14ac:dyDescent="0.25">
      <c r="D155">
        <f>LEN(Table1[[#This Row],[APTIEKAS_VADITAJS]])</f>
        <v>13</v>
      </c>
      <c r="E155" s="8" t="s">
        <v>2249</v>
      </c>
      <c r="F155" s="8" t="s">
        <v>93</v>
      </c>
      <c r="G155" s="8" t="s">
        <v>4427</v>
      </c>
      <c r="H155" s="8">
        <v>55403012521</v>
      </c>
      <c r="I155" s="8" t="s">
        <v>2250</v>
      </c>
      <c r="J155" s="8" t="s">
        <v>598</v>
      </c>
      <c r="K155" s="8" t="s">
        <v>2251</v>
      </c>
      <c r="L155" s="8" t="s">
        <v>2252</v>
      </c>
      <c r="M155" s="8" t="s">
        <v>98</v>
      </c>
      <c r="N155" s="8" t="s">
        <v>351</v>
      </c>
      <c r="O155" s="8" t="s">
        <v>100</v>
      </c>
      <c r="P155" s="8" t="s">
        <v>601</v>
      </c>
      <c r="Q155" s="8" t="s">
        <v>2249</v>
      </c>
      <c r="R155" s="29">
        <v>750</v>
      </c>
      <c r="T155" s="27"/>
    </row>
    <row r="156" spans="4:20" x14ac:dyDescent="0.25">
      <c r="D156">
        <f>LEN(Table1[[#This Row],[APTIEKAS_VADITAJS]])</f>
        <v>13</v>
      </c>
      <c r="E156" s="8" t="s">
        <v>3200</v>
      </c>
      <c r="F156" s="8" t="s">
        <v>913</v>
      </c>
      <c r="G156" s="8" t="s">
        <v>4460</v>
      </c>
      <c r="H156" s="8">
        <v>40003252167</v>
      </c>
      <c r="I156" s="8" t="s">
        <v>3201</v>
      </c>
      <c r="J156" s="8" t="s">
        <v>915</v>
      </c>
      <c r="K156" s="8" t="s">
        <v>3202</v>
      </c>
      <c r="L156" s="8" t="s">
        <v>3203</v>
      </c>
      <c r="M156" s="8" t="s">
        <v>918</v>
      </c>
      <c r="N156" s="8" t="s">
        <v>919</v>
      </c>
      <c r="O156" s="8" t="s">
        <v>920</v>
      </c>
      <c r="P156" s="8" t="s">
        <v>921</v>
      </c>
      <c r="Q156" s="8" t="s">
        <v>3200</v>
      </c>
      <c r="R156" s="29">
        <v>749</v>
      </c>
      <c r="T156" s="27"/>
    </row>
    <row r="157" spans="4:20" x14ac:dyDescent="0.25">
      <c r="D157">
        <f>LEN(Table1[[#This Row],[APTIEKAS_VADITAJS]])</f>
        <v>17</v>
      </c>
      <c r="E157" s="8" t="s">
        <v>3532</v>
      </c>
      <c r="F157" s="8" t="s">
        <v>3533</v>
      </c>
      <c r="G157" s="8" t="s">
        <v>3534</v>
      </c>
      <c r="H157" s="8">
        <v>42103004792</v>
      </c>
      <c r="I157" s="8" t="s">
        <v>3534</v>
      </c>
      <c r="J157" s="8" t="s">
        <v>3535</v>
      </c>
      <c r="K157" s="8" t="s">
        <v>3536</v>
      </c>
      <c r="L157" s="8" t="s">
        <v>3537</v>
      </c>
      <c r="M157" s="8" t="s">
        <v>3538</v>
      </c>
      <c r="N157" s="8" t="s">
        <v>3539</v>
      </c>
      <c r="O157" s="8"/>
      <c r="P157" s="8" t="s">
        <v>3540</v>
      </c>
      <c r="Q157" s="8" t="s">
        <v>3532</v>
      </c>
      <c r="R157" s="29">
        <v>748</v>
      </c>
      <c r="T157" s="27"/>
    </row>
    <row r="158" spans="4:20" x14ac:dyDescent="0.25">
      <c r="D158">
        <f>LEN(Table1[[#This Row],[APTIEKAS_VADITAJS]])</f>
        <v>11</v>
      </c>
      <c r="E158" s="8" t="s">
        <v>1091</v>
      </c>
      <c r="F158" s="8" t="s">
        <v>1054</v>
      </c>
      <c r="G158" s="8" t="s">
        <v>4461</v>
      </c>
      <c r="H158" s="8">
        <v>40103488069</v>
      </c>
      <c r="I158" s="8" t="s">
        <v>1092</v>
      </c>
      <c r="J158" s="8" t="s">
        <v>1056</v>
      </c>
      <c r="K158" s="8" t="s">
        <v>1093</v>
      </c>
      <c r="L158" s="8" t="s">
        <v>1094</v>
      </c>
      <c r="M158" s="8" t="s">
        <v>1059</v>
      </c>
      <c r="N158" s="8" t="s">
        <v>1060</v>
      </c>
      <c r="O158" s="8"/>
      <c r="P158" s="8" t="s">
        <v>1061</v>
      </c>
      <c r="Q158" s="8" t="s">
        <v>1091</v>
      </c>
      <c r="R158" s="29">
        <v>746</v>
      </c>
      <c r="T158" s="27"/>
    </row>
    <row r="159" spans="4:20" x14ac:dyDescent="0.25">
      <c r="D159">
        <f>LEN(Table1[[#This Row],[APTIEKAS_VADITAJS]])</f>
        <v>14</v>
      </c>
      <c r="E159" s="8" t="s">
        <v>3625</v>
      </c>
      <c r="F159" s="8" t="s">
        <v>93</v>
      </c>
      <c r="G159" s="8" t="s">
        <v>4427</v>
      </c>
      <c r="H159" s="8">
        <v>55403012521</v>
      </c>
      <c r="I159" s="8" t="s">
        <v>3626</v>
      </c>
      <c r="J159" s="8" t="s">
        <v>95</v>
      </c>
      <c r="K159" s="8" t="s">
        <v>3627</v>
      </c>
      <c r="L159" s="8" t="s">
        <v>3628</v>
      </c>
      <c r="M159" s="8" t="s">
        <v>98</v>
      </c>
      <c r="N159" s="8" t="s">
        <v>351</v>
      </c>
      <c r="O159" s="8" t="s">
        <v>100</v>
      </c>
      <c r="P159" s="8" t="s">
        <v>101</v>
      </c>
      <c r="Q159" s="8" t="s">
        <v>3625</v>
      </c>
      <c r="R159" s="29">
        <v>745</v>
      </c>
      <c r="T159" s="27"/>
    </row>
    <row r="160" spans="4:20" x14ac:dyDescent="0.25">
      <c r="D160">
        <f>LEN(Table1[[#This Row],[APTIEKAS_VADITAJS]])</f>
        <v>13</v>
      </c>
      <c r="E160" s="8" t="s">
        <v>376</v>
      </c>
      <c r="F160" s="8" t="s">
        <v>377</v>
      </c>
      <c r="G160" s="8" t="s">
        <v>4449</v>
      </c>
      <c r="H160" s="8">
        <v>42103017925</v>
      </c>
      <c r="I160" s="8" t="s">
        <v>378</v>
      </c>
      <c r="J160" s="8" t="s">
        <v>379</v>
      </c>
      <c r="K160" s="8" t="s">
        <v>380</v>
      </c>
      <c r="L160" s="8" t="s">
        <v>381</v>
      </c>
      <c r="M160" s="8" t="s">
        <v>382</v>
      </c>
      <c r="N160" s="8" t="s">
        <v>260</v>
      </c>
      <c r="O160" s="8"/>
      <c r="P160" s="8" t="s">
        <v>383</v>
      </c>
      <c r="Q160" s="8" t="s">
        <v>376</v>
      </c>
      <c r="R160" s="29">
        <v>744</v>
      </c>
      <c r="T160" s="27"/>
    </row>
    <row r="161" spans="4:20" x14ac:dyDescent="0.25">
      <c r="D161">
        <f>LEN(Table1[[#This Row],[APTIEKAS_VADITAJS]])</f>
        <v>13</v>
      </c>
      <c r="E161" s="8" t="s">
        <v>376</v>
      </c>
      <c r="F161" s="8" t="s">
        <v>377</v>
      </c>
      <c r="G161" s="8" t="s">
        <v>4449</v>
      </c>
      <c r="H161" s="8">
        <v>42103017925</v>
      </c>
      <c r="I161" s="8" t="s">
        <v>4153</v>
      </c>
      <c r="J161" s="8" t="s">
        <v>379</v>
      </c>
      <c r="K161" s="8" t="s">
        <v>380</v>
      </c>
      <c r="L161" s="8" t="s">
        <v>4154</v>
      </c>
      <c r="M161" s="8" t="s">
        <v>382</v>
      </c>
      <c r="N161" s="8" t="s">
        <v>260</v>
      </c>
      <c r="O161" s="8"/>
      <c r="P161" s="8" t="s">
        <v>383</v>
      </c>
      <c r="Q161" s="8" t="s">
        <v>376</v>
      </c>
      <c r="R161" s="29">
        <v>744</v>
      </c>
      <c r="T161" s="27"/>
    </row>
    <row r="162" spans="4:20" x14ac:dyDescent="0.25">
      <c r="D162">
        <f>LEN(Table1[[#This Row],[APTIEKAS_VADITAJS]])</f>
        <v>16</v>
      </c>
      <c r="E162" s="8" t="s">
        <v>741</v>
      </c>
      <c r="F162" s="8" t="s">
        <v>93</v>
      </c>
      <c r="G162" s="8" t="s">
        <v>4427</v>
      </c>
      <c r="H162" s="8">
        <v>55403012521</v>
      </c>
      <c r="I162" s="8" t="s">
        <v>742</v>
      </c>
      <c r="J162" s="8" t="s">
        <v>95</v>
      </c>
      <c r="K162" s="8" t="s">
        <v>743</v>
      </c>
      <c r="L162" s="8" t="s">
        <v>744</v>
      </c>
      <c r="M162" s="8" t="s">
        <v>98</v>
      </c>
      <c r="N162" s="8" t="s">
        <v>351</v>
      </c>
      <c r="O162" s="8" t="s">
        <v>100</v>
      </c>
      <c r="P162" s="8" t="s">
        <v>601</v>
      </c>
      <c r="Q162" s="8" t="s">
        <v>741</v>
      </c>
      <c r="R162" s="29">
        <v>743</v>
      </c>
      <c r="T162" s="27"/>
    </row>
    <row r="163" spans="4:20" x14ac:dyDescent="0.25">
      <c r="D163">
        <f>LEN(Table1[[#This Row],[APTIEKAS_VADITAJS]])</f>
        <v>13</v>
      </c>
      <c r="E163" s="8" t="s">
        <v>1961</v>
      </c>
      <c r="F163" s="8" t="s">
        <v>1962</v>
      </c>
      <c r="G163" s="8" t="s">
        <v>1963</v>
      </c>
      <c r="H163" s="8">
        <v>43202005286</v>
      </c>
      <c r="I163" s="8" t="s">
        <v>1963</v>
      </c>
      <c r="J163" s="8" t="s">
        <v>1964</v>
      </c>
      <c r="K163" s="8" t="s">
        <v>1965</v>
      </c>
      <c r="L163" s="8" t="s">
        <v>1964</v>
      </c>
      <c r="M163" s="8" t="s">
        <v>1966</v>
      </c>
      <c r="N163" s="8" t="s">
        <v>1967</v>
      </c>
      <c r="O163" s="8"/>
      <c r="P163" s="8"/>
      <c r="Q163" s="8" t="s">
        <v>1961</v>
      </c>
      <c r="R163" s="29">
        <v>742</v>
      </c>
      <c r="T163" s="27"/>
    </row>
    <row r="164" spans="4:20" x14ac:dyDescent="0.25">
      <c r="D164">
        <f>LEN(Table1[[#This Row],[APTIEKAS_VADITAJS]])</f>
        <v>16</v>
      </c>
      <c r="E164" s="8" t="s">
        <v>3037</v>
      </c>
      <c r="F164" s="8" t="s">
        <v>165</v>
      </c>
      <c r="G164" s="8" t="s">
        <v>4433</v>
      </c>
      <c r="H164" s="8">
        <v>40003094510</v>
      </c>
      <c r="I164" s="8" t="s">
        <v>3038</v>
      </c>
      <c r="J164" s="8" t="s">
        <v>167</v>
      </c>
      <c r="K164" s="8" t="s">
        <v>3039</v>
      </c>
      <c r="L164" s="8" t="s">
        <v>3040</v>
      </c>
      <c r="M164" s="8" t="s">
        <v>170</v>
      </c>
      <c r="N164" s="8" t="s">
        <v>171</v>
      </c>
      <c r="O164" s="8" t="s">
        <v>172</v>
      </c>
      <c r="P164" s="8" t="s">
        <v>173</v>
      </c>
      <c r="Q164" s="8" t="s">
        <v>3037</v>
      </c>
      <c r="R164" s="29">
        <v>741</v>
      </c>
      <c r="T164" s="27"/>
    </row>
    <row r="165" spans="4:20" x14ac:dyDescent="0.25">
      <c r="D165">
        <f>LEN(Table1[[#This Row],[APTIEKAS_VADITAJS]])</f>
        <v>13</v>
      </c>
      <c r="E165" s="8" t="s">
        <v>3565</v>
      </c>
      <c r="F165" s="8" t="s">
        <v>3566</v>
      </c>
      <c r="G165" s="8" t="s">
        <v>3567</v>
      </c>
      <c r="H165" s="8">
        <v>45403009229</v>
      </c>
      <c r="I165" s="8" t="s">
        <v>3567</v>
      </c>
      <c r="J165" s="8" t="s">
        <v>3568</v>
      </c>
      <c r="K165" s="8" t="s">
        <v>3569</v>
      </c>
      <c r="L165" s="8" t="s">
        <v>3568</v>
      </c>
      <c r="M165" s="8" t="s">
        <v>3570</v>
      </c>
      <c r="N165" s="8" t="s">
        <v>3571</v>
      </c>
      <c r="O165" s="8"/>
      <c r="P165" s="8"/>
      <c r="Q165" s="8" t="s">
        <v>3565</v>
      </c>
      <c r="R165" s="29">
        <v>740</v>
      </c>
      <c r="T165" s="27"/>
    </row>
    <row r="166" spans="4:20" x14ac:dyDescent="0.25">
      <c r="D166">
        <f>LEN(Table1[[#This Row],[APTIEKAS_VADITAJS]])</f>
        <v>17</v>
      </c>
      <c r="E166" s="8" t="s">
        <v>4287</v>
      </c>
      <c r="F166" s="8" t="s">
        <v>165</v>
      </c>
      <c r="G166" s="8" t="s">
        <v>4433</v>
      </c>
      <c r="H166" s="8">
        <v>40003094510</v>
      </c>
      <c r="I166" s="8" t="s">
        <v>4288</v>
      </c>
      <c r="J166" s="8" t="s">
        <v>167</v>
      </c>
      <c r="K166" s="8" t="s">
        <v>4289</v>
      </c>
      <c r="L166" s="8" t="s">
        <v>4290</v>
      </c>
      <c r="M166" s="8" t="s">
        <v>170</v>
      </c>
      <c r="N166" s="8" t="s">
        <v>171</v>
      </c>
      <c r="O166" s="8" t="s">
        <v>172</v>
      </c>
      <c r="P166" s="8" t="s">
        <v>173</v>
      </c>
      <c r="Q166" s="8" t="s">
        <v>4287</v>
      </c>
      <c r="R166" s="29">
        <v>739</v>
      </c>
      <c r="T166" s="27"/>
    </row>
    <row r="167" spans="4:20" x14ac:dyDescent="0.25">
      <c r="D167">
        <f>LEN(Table1[[#This Row],[APTIEKAS_VADITAJS]])</f>
        <v>13</v>
      </c>
      <c r="E167" s="8" t="s">
        <v>497</v>
      </c>
      <c r="F167" s="8" t="s">
        <v>165</v>
      </c>
      <c r="G167" s="8" t="s">
        <v>4433</v>
      </c>
      <c r="H167" s="8">
        <v>40003094510</v>
      </c>
      <c r="I167" s="8" t="s">
        <v>498</v>
      </c>
      <c r="J167" s="8" t="s">
        <v>167</v>
      </c>
      <c r="K167" s="8" t="s">
        <v>499</v>
      </c>
      <c r="L167" s="8" t="s">
        <v>500</v>
      </c>
      <c r="M167" s="8" t="s">
        <v>170</v>
      </c>
      <c r="N167" s="8" t="s">
        <v>171</v>
      </c>
      <c r="O167" s="8" t="s">
        <v>172</v>
      </c>
      <c r="P167" s="8" t="s">
        <v>173</v>
      </c>
      <c r="Q167" s="8" t="s">
        <v>497</v>
      </c>
      <c r="R167" s="29">
        <v>738</v>
      </c>
      <c r="T167" s="27"/>
    </row>
    <row r="168" spans="4:20" x14ac:dyDescent="0.25">
      <c r="D168">
        <f>LEN(Table1[[#This Row],[APTIEKAS_VADITAJS]])</f>
        <v>13</v>
      </c>
      <c r="E168" s="8" t="s">
        <v>497</v>
      </c>
      <c r="F168" s="8" t="s">
        <v>165</v>
      </c>
      <c r="G168" s="8" t="s">
        <v>4433</v>
      </c>
      <c r="H168" s="8">
        <v>40003094510</v>
      </c>
      <c r="I168" s="8" t="s">
        <v>1632</v>
      </c>
      <c r="J168" s="8" t="s">
        <v>167</v>
      </c>
      <c r="K168" s="8" t="s">
        <v>499</v>
      </c>
      <c r="L168" s="8" t="s">
        <v>1633</v>
      </c>
      <c r="M168" s="8" t="s">
        <v>170</v>
      </c>
      <c r="N168" s="8" t="s">
        <v>171</v>
      </c>
      <c r="O168" s="8" t="s">
        <v>172</v>
      </c>
      <c r="P168" s="8" t="s">
        <v>173</v>
      </c>
      <c r="Q168" s="8" t="s">
        <v>497</v>
      </c>
      <c r="R168" s="29">
        <v>738</v>
      </c>
      <c r="T168" s="27"/>
    </row>
    <row r="169" spans="4:20" x14ac:dyDescent="0.25">
      <c r="D169">
        <f>LEN(Table1[[#This Row],[APTIEKAS_VADITAJS]])</f>
        <v>13</v>
      </c>
      <c r="E169" s="8" t="s">
        <v>1317</v>
      </c>
      <c r="F169" s="8" t="s">
        <v>1318</v>
      </c>
      <c r="G169" s="8" t="s">
        <v>4470</v>
      </c>
      <c r="H169" s="8">
        <v>50003294571</v>
      </c>
      <c r="I169" s="8" t="s">
        <v>1319</v>
      </c>
      <c r="J169" s="8" t="s">
        <v>1320</v>
      </c>
      <c r="K169" s="8" t="s">
        <v>1321</v>
      </c>
      <c r="L169" s="8" t="s">
        <v>1322</v>
      </c>
      <c r="M169" s="8" t="s">
        <v>1323</v>
      </c>
      <c r="N169" s="8" t="s">
        <v>1324</v>
      </c>
      <c r="O169" s="8" t="s">
        <v>1325</v>
      </c>
      <c r="P169" s="8" t="s">
        <v>1326</v>
      </c>
      <c r="Q169" s="8" t="s">
        <v>1317</v>
      </c>
      <c r="R169" s="29">
        <v>737</v>
      </c>
      <c r="T169" s="27"/>
    </row>
    <row r="170" spans="4:20" x14ac:dyDescent="0.25">
      <c r="D170">
        <f>LEN(Table1[[#This Row],[APTIEKAS_VADITAJS]])</f>
        <v>15</v>
      </c>
      <c r="E170" s="8" t="s">
        <v>2900</v>
      </c>
      <c r="F170" s="8" t="s">
        <v>2901</v>
      </c>
      <c r="G170" s="8" t="s">
        <v>2902</v>
      </c>
      <c r="H170" s="8">
        <v>40002068633</v>
      </c>
      <c r="I170" s="8" t="s">
        <v>2902</v>
      </c>
      <c r="J170" s="8" t="s">
        <v>2903</v>
      </c>
      <c r="K170" s="8" t="s">
        <v>2904</v>
      </c>
      <c r="L170" s="8" t="s">
        <v>2903</v>
      </c>
      <c r="M170" s="8" t="s">
        <v>2905</v>
      </c>
      <c r="N170" s="8"/>
      <c r="O170" s="8"/>
      <c r="P170" s="8" t="s">
        <v>2906</v>
      </c>
      <c r="Q170" s="8" t="s">
        <v>2900</v>
      </c>
      <c r="R170" s="29">
        <v>736</v>
      </c>
      <c r="T170" s="27"/>
    </row>
    <row r="171" spans="4:20" x14ac:dyDescent="0.25">
      <c r="D171">
        <f>LEN(Table1[[#This Row],[APTIEKAS_VADITAJS]])</f>
        <v>13</v>
      </c>
      <c r="E171" s="8" t="s">
        <v>3999</v>
      </c>
      <c r="F171" s="8" t="s">
        <v>93</v>
      </c>
      <c r="G171" s="8" t="s">
        <v>4427</v>
      </c>
      <c r="H171" s="8">
        <v>55403012521</v>
      </c>
      <c r="I171" s="8" t="s">
        <v>4000</v>
      </c>
      <c r="J171" s="8" t="s">
        <v>95</v>
      </c>
      <c r="K171" s="8" t="s">
        <v>4001</v>
      </c>
      <c r="L171" s="8" t="s">
        <v>4002</v>
      </c>
      <c r="M171" s="8" t="s">
        <v>98</v>
      </c>
      <c r="N171" s="8" t="s">
        <v>351</v>
      </c>
      <c r="O171" s="8" t="s">
        <v>100</v>
      </c>
      <c r="P171" s="8" t="s">
        <v>101</v>
      </c>
      <c r="Q171" s="8" t="s">
        <v>3999</v>
      </c>
      <c r="R171" s="29">
        <v>735</v>
      </c>
      <c r="T171" s="27"/>
    </row>
    <row r="172" spans="4:20" x14ac:dyDescent="0.25">
      <c r="D172">
        <f>LEN(Table1[[#This Row],[APTIEKAS_VADITAJS]])</f>
        <v>11</v>
      </c>
      <c r="E172" s="8" t="s">
        <v>4061</v>
      </c>
      <c r="F172" s="8" t="s">
        <v>254</v>
      </c>
      <c r="G172" s="8" t="s">
        <v>4440</v>
      </c>
      <c r="H172" s="8">
        <v>40003723815</v>
      </c>
      <c r="I172" s="8" t="s">
        <v>4062</v>
      </c>
      <c r="J172" s="8" t="s">
        <v>256</v>
      </c>
      <c r="K172" s="8" t="s">
        <v>4063</v>
      </c>
      <c r="L172" s="8" t="s">
        <v>4064</v>
      </c>
      <c r="M172" s="8" t="s">
        <v>1499</v>
      </c>
      <c r="N172" s="8" t="s">
        <v>260</v>
      </c>
      <c r="O172" s="8"/>
      <c r="P172" s="8"/>
      <c r="Q172" s="8" t="s">
        <v>4061</v>
      </c>
      <c r="R172" s="29">
        <v>734</v>
      </c>
      <c r="T172" s="27"/>
    </row>
    <row r="173" spans="4:20" x14ac:dyDescent="0.25">
      <c r="D173">
        <f>LEN(Table1[[#This Row],[APTIEKAS_VADITAJS]])</f>
        <v>9</v>
      </c>
      <c r="E173" s="8" t="s">
        <v>3300</v>
      </c>
      <c r="F173" s="8" t="s">
        <v>93</v>
      </c>
      <c r="G173" s="8" t="s">
        <v>4427</v>
      </c>
      <c r="H173" s="8">
        <v>55403012521</v>
      </c>
      <c r="I173" s="8" t="s">
        <v>3301</v>
      </c>
      <c r="J173" s="8" t="s">
        <v>95</v>
      </c>
      <c r="K173" s="8" t="s">
        <v>3302</v>
      </c>
      <c r="L173" s="8" t="s">
        <v>3303</v>
      </c>
      <c r="M173" s="8" t="s">
        <v>98</v>
      </c>
      <c r="N173" s="8" t="s">
        <v>351</v>
      </c>
      <c r="O173" s="8" t="s">
        <v>100</v>
      </c>
      <c r="P173" s="8" t="s">
        <v>101</v>
      </c>
      <c r="Q173" s="8" t="s">
        <v>3300</v>
      </c>
      <c r="R173" s="29">
        <v>733</v>
      </c>
      <c r="T173" s="27"/>
    </row>
    <row r="174" spans="4:20" x14ac:dyDescent="0.25">
      <c r="D174">
        <f>LEN(Table1[[#This Row],[APTIEKAS_VADITAJS]])</f>
        <v>13</v>
      </c>
      <c r="E174" s="8" t="s">
        <v>3085</v>
      </c>
      <c r="F174" s="8" t="s">
        <v>3086</v>
      </c>
      <c r="G174" s="8" t="s">
        <v>4534</v>
      </c>
      <c r="H174" s="8">
        <v>42402005364</v>
      </c>
      <c r="I174" s="8" t="s">
        <v>3087</v>
      </c>
      <c r="J174" s="8" t="s">
        <v>3088</v>
      </c>
      <c r="K174" s="8" t="s">
        <v>3089</v>
      </c>
      <c r="L174" s="8" t="s">
        <v>3088</v>
      </c>
      <c r="M174" s="8" t="s">
        <v>3090</v>
      </c>
      <c r="N174" s="8" t="s">
        <v>3091</v>
      </c>
      <c r="O174" s="8"/>
      <c r="P174" s="8" t="s">
        <v>3092</v>
      </c>
      <c r="Q174" s="8" t="s">
        <v>3085</v>
      </c>
      <c r="R174" s="29">
        <v>731</v>
      </c>
      <c r="T174" s="27"/>
    </row>
    <row r="175" spans="4:20" x14ac:dyDescent="0.25">
      <c r="D175">
        <f>LEN(Table1[[#This Row],[APTIEKAS_VADITAJS]])</f>
        <v>9</v>
      </c>
      <c r="E175" s="8" t="s">
        <v>753</v>
      </c>
      <c r="F175" s="8" t="s">
        <v>93</v>
      </c>
      <c r="G175" s="8" t="s">
        <v>4427</v>
      </c>
      <c r="H175" s="8">
        <v>55403012521</v>
      </c>
      <c r="I175" s="8" t="s">
        <v>754</v>
      </c>
      <c r="J175" s="8" t="s">
        <v>598</v>
      </c>
      <c r="K175" s="8" t="s">
        <v>755</v>
      </c>
      <c r="L175" s="8" t="s">
        <v>756</v>
      </c>
      <c r="M175" s="8" t="s">
        <v>98</v>
      </c>
      <c r="N175" s="8" t="s">
        <v>351</v>
      </c>
      <c r="O175" s="8" t="s">
        <v>100</v>
      </c>
      <c r="P175" s="8" t="s">
        <v>601</v>
      </c>
      <c r="Q175" s="8" t="s">
        <v>753</v>
      </c>
      <c r="R175" s="29">
        <v>730</v>
      </c>
      <c r="T175" s="27"/>
    </row>
    <row r="176" spans="4:20" x14ac:dyDescent="0.25">
      <c r="D176">
        <f>LEN(Table1[[#This Row],[APTIEKAS_VADITAJS]])</f>
        <v>17</v>
      </c>
      <c r="E176" s="8" t="s">
        <v>3587</v>
      </c>
      <c r="F176" s="8" t="s">
        <v>165</v>
      </c>
      <c r="G176" s="8" t="s">
        <v>4433</v>
      </c>
      <c r="H176" s="8">
        <v>40003094510</v>
      </c>
      <c r="I176" s="8" t="s">
        <v>3588</v>
      </c>
      <c r="J176" s="8" t="s">
        <v>167</v>
      </c>
      <c r="K176" s="8" t="s">
        <v>3589</v>
      </c>
      <c r="L176" s="8" t="s">
        <v>3590</v>
      </c>
      <c r="M176" s="8" t="s">
        <v>170</v>
      </c>
      <c r="N176" s="8" t="s">
        <v>171</v>
      </c>
      <c r="O176" s="8" t="s">
        <v>172</v>
      </c>
      <c r="P176" s="8" t="s">
        <v>173</v>
      </c>
      <c r="Q176" s="8" t="s">
        <v>3587</v>
      </c>
      <c r="R176" s="29">
        <v>729</v>
      </c>
      <c r="T176" s="27"/>
    </row>
    <row r="177" spans="4:20" x14ac:dyDescent="0.25">
      <c r="D177">
        <f>LEN(Table1[[#This Row],[APTIEKAS_VADITAJS]])</f>
        <v>15</v>
      </c>
      <c r="E177" s="8" t="s">
        <v>3858</v>
      </c>
      <c r="F177" s="8" t="s">
        <v>3859</v>
      </c>
      <c r="G177" s="8" t="s">
        <v>3860</v>
      </c>
      <c r="H177" s="8">
        <v>43603015944</v>
      </c>
      <c r="I177" s="8" t="s">
        <v>3860</v>
      </c>
      <c r="J177" s="8" t="s">
        <v>3861</v>
      </c>
      <c r="K177" s="8" t="s">
        <v>3862</v>
      </c>
      <c r="L177" s="8" t="s">
        <v>3861</v>
      </c>
      <c r="M177" s="8" t="s">
        <v>3863</v>
      </c>
      <c r="N177" s="8" t="s">
        <v>3864</v>
      </c>
      <c r="O177" s="8"/>
      <c r="P177" s="8" t="s">
        <v>3865</v>
      </c>
      <c r="Q177" s="8" t="s">
        <v>3858</v>
      </c>
      <c r="R177" s="29">
        <v>726</v>
      </c>
      <c r="T177" s="27"/>
    </row>
    <row r="178" spans="4:20" x14ac:dyDescent="0.25">
      <c r="D178">
        <f>LEN(Table1[[#This Row],[APTIEKAS_VADITAJS]])</f>
        <v>17</v>
      </c>
      <c r="E178" s="8" t="s">
        <v>954</v>
      </c>
      <c r="F178" s="8" t="s">
        <v>913</v>
      </c>
      <c r="G178" s="8" t="s">
        <v>4460</v>
      </c>
      <c r="H178" s="8">
        <v>40003252167</v>
      </c>
      <c r="I178" s="8" t="s">
        <v>955</v>
      </c>
      <c r="J178" s="8" t="s">
        <v>915</v>
      </c>
      <c r="K178" s="8" t="s">
        <v>956</v>
      </c>
      <c r="L178" s="8" t="s">
        <v>957</v>
      </c>
      <c r="M178" s="8" t="s">
        <v>918</v>
      </c>
      <c r="N178" s="8" t="s">
        <v>919</v>
      </c>
      <c r="O178" s="8" t="s">
        <v>920</v>
      </c>
      <c r="P178" s="8" t="s">
        <v>921</v>
      </c>
      <c r="Q178" s="8" t="s">
        <v>954</v>
      </c>
      <c r="R178" s="29">
        <v>725</v>
      </c>
      <c r="T178" s="27"/>
    </row>
    <row r="179" spans="4:20" x14ac:dyDescent="0.25">
      <c r="D179">
        <f>LEN(Table1[[#This Row],[APTIEKAS_VADITAJS]])</f>
        <v>12</v>
      </c>
      <c r="E179" s="8" t="s">
        <v>2029</v>
      </c>
      <c r="F179" s="8" t="s">
        <v>2030</v>
      </c>
      <c r="G179" s="8" t="s">
        <v>2031</v>
      </c>
      <c r="H179" s="8">
        <v>43603010557</v>
      </c>
      <c r="I179" s="8" t="s">
        <v>2031</v>
      </c>
      <c r="J179" s="8" t="s">
        <v>2032</v>
      </c>
      <c r="K179" s="8" t="s">
        <v>2033</v>
      </c>
      <c r="L179" s="8" t="s">
        <v>2034</v>
      </c>
      <c r="M179" s="8" t="s">
        <v>2035</v>
      </c>
      <c r="N179" s="8" t="s">
        <v>2036</v>
      </c>
      <c r="O179" s="8"/>
      <c r="P179" s="8" t="s">
        <v>2037</v>
      </c>
      <c r="Q179" s="8" t="s">
        <v>2029</v>
      </c>
      <c r="R179" s="29">
        <v>724</v>
      </c>
      <c r="T179" s="27"/>
    </row>
    <row r="180" spans="4:20" x14ac:dyDescent="0.25">
      <c r="D180">
        <f>LEN(Table1[[#This Row],[APTIEKAS_VADITAJS]])</f>
        <v>16</v>
      </c>
      <c r="E180" s="8" t="s">
        <v>1603</v>
      </c>
      <c r="F180" s="8" t="s">
        <v>254</v>
      </c>
      <c r="G180" s="8" t="s">
        <v>4440</v>
      </c>
      <c r="H180" s="8">
        <v>40003723815</v>
      </c>
      <c r="I180" s="8" t="s">
        <v>1604</v>
      </c>
      <c r="J180" s="8" t="s">
        <v>256</v>
      </c>
      <c r="K180" s="8" t="s">
        <v>1605</v>
      </c>
      <c r="L180" s="8" t="s">
        <v>1606</v>
      </c>
      <c r="M180" s="8" t="s">
        <v>1499</v>
      </c>
      <c r="N180" s="8" t="s">
        <v>260</v>
      </c>
      <c r="O180" s="8"/>
      <c r="P180" s="8"/>
      <c r="Q180" s="8" t="s">
        <v>1603</v>
      </c>
      <c r="R180" s="29">
        <v>723</v>
      </c>
      <c r="T180" s="27"/>
    </row>
    <row r="181" spans="4:20" x14ac:dyDescent="0.25">
      <c r="D181">
        <f>LEN(Table1[[#This Row],[APTIEKAS_VADITAJS]])</f>
        <v>12</v>
      </c>
      <c r="E181" s="8" t="s">
        <v>1123</v>
      </c>
      <c r="F181" s="8" t="s">
        <v>1054</v>
      </c>
      <c r="G181" s="8" t="s">
        <v>4461</v>
      </c>
      <c r="H181" s="8">
        <v>40103488069</v>
      </c>
      <c r="I181" s="8" t="s">
        <v>1124</v>
      </c>
      <c r="J181" s="8" t="s">
        <v>1056</v>
      </c>
      <c r="K181" s="8" t="s">
        <v>1125</v>
      </c>
      <c r="L181" s="8" t="s">
        <v>1126</v>
      </c>
      <c r="M181" s="8" t="s">
        <v>1059</v>
      </c>
      <c r="N181" s="8" t="s">
        <v>1060</v>
      </c>
      <c r="O181" s="8"/>
      <c r="P181" s="8" t="s">
        <v>1082</v>
      </c>
      <c r="Q181" s="8" t="s">
        <v>1123</v>
      </c>
      <c r="R181" s="29">
        <v>722</v>
      </c>
      <c r="T181" s="27"/>
    </row>
    <row r="182" spans="4:20" x14ac:dyDescent="0.25">
      <c r="D182">
        <f>LEN(Table1[[#This Row],[APTIEKAS_VADITAJS]])</f>
        <v>13</v>
      </c>
      <c r="E182" s="8" t="s">
        <v>633</v>
      </c>
      <c r="F182" s="8" t="s">
        <v>93</v>
      </c>
      <c r="G182" s="8" t="s">
        <v>4427</v>
      </c>
      <c r="H182" s="8">
        <v>55403012521</v>
      </c>
      <c r="I182" s="8" t="s">
        <v>634</v>
      </c>
      <c r="J182" s="8" t="s">
        <v>598</v>
      </c>
      <c r="K182" s="8" t="s">
        <v>635</v>
      </c>
      <c r="L182" s="8" t="s">
        <v>636</v>
      </c>
      <c r="M182" s="8" t="s">
        <v>98</v>
      </c>
      <c r="N182" s="8" t="s">
        <v>351</v>
      </c>
      <c r="O182" s="8" t="s">
        <v>100</v>
      </c>
      <c r="P182" s="8" t="s">
        <v>601</v>
      </c>
      <c r="Q182" s="8" t="s">
        <v>633</v>
      </c>
      <c r="R182" s="29">
        <v>721</v>
      </c>
      <c r="T182" s="27"/>
    </row>
    <row r="183" spans="4:20" x14ac:dyDescent="0.25">
      <c r="D183">
        <f>LEN(Table1[[#This Row],[APTIEKAS_VADITAJS]])</f>
        <v>16</v>
      </c>
      <c r="E183" s="8" t="s">
        <v>3266</v>
      </c>
      <c r="F183" s="8" t="s">
        <v>93</v>
      </c>
      <c r="G183" s="8" t="s">
        <v>4427</v>
      </c>
      <c r="H183" s="8">
        <v>55403012521</v>
      </c>
      <c r="I183" s="8" t="s">
        <v>3267</v>
      </c>
      <c r="J183" s="8" t="s">
        <v>95</v>
      </c>
      <c r="K183" s="8" t="s">
        <v>3268</v>
      </c>
      <c r="L183" s="8" t="s">
        <v>3269</v>
      </c>
      <c r="M183" s="8" t="s">
        <v>98</v>
      </c>
      <c r="N183" s="8" t="s">
        <v>99</v>
      </c>
      <c r="O183" s="8" t="s">
        <v>100</v>
      </c>
      <c r="P183" s="8" t="s">
        <v>101</v>
      </c>
      <c r="Q183" s="8" t="s">
        <v>3266</v>
      </c>
      <c r="R183" s="29">
        <v>720</v>
      </c>
      <c r="T183" s="27"/>
    </row>
    <row r="184" spans="4:20" x14ac:dyDescent="0.25">
      <c r="D184">
        <f>LEN(Table1[[#This Row],[APTIEKAS_VADITAJS]])</f>
        <v>12</v>
      </c>
      <c r="E184" s="8" t="s">
        <v>3758</v>
      </c>
      <c r="F184" s="8" t="s">
        <v>1380</v>
      </c>
      <c r="G184" s="8" t="s">
        <v>4474</v>
      </c>
      <c r="H184" s="8">
        <v>40103077610</v>
      </c>
      <c r="I184" s="8" t="s">
        <v>3759</v>
      </c>
      <c r="J184" s="8" t="s">
        <v>3723</v>
      </c>
      <c r="K184" s="8" t="s">
        <v>3760</v>
      </c>
      <c r="L184" s="8" t="s">
        <v>3761</v>
      </c>
      <c r="M184" s="8" t="s">
        <v>1385</v>
      </c>
      <c r="N184" s="8" t="s">
        <v>1386</v>
      </c>
      <c r="O184" s="8" t="s">
        <v>1387</v>
      </c>
      <c r="P184" s="8" t="s">
        <v>1388</v>
      </c>
      <c r="Q184" s="8" t="s">
        <v>3758</v>
      </c>
      <c r="R184" s="29">
        <v>719</v>
      </c>
      <c r="T184" s="27"/>
    </row>
    <row r="185" spans="4:20" x14ac:dyDescent="0.25">
      <c r="D185">
        <f>LEN(Table1[[#This Row],[APTIEKAS_VADITAJS]])</f>
        <v>16</v>
      </c>
      <c r="E185" s="8" t="s">
        <v>2374</v>
      </c>
      <c r="F185" s="8" t="s">
        <v>165</v>
      </c>
      <c r="G185" s="8" t="s">
        <v>4433</v>
      </c>
      <c r="H185" s="8">
        <v>40003094510</v>
      </c>
      <c r="I185" s="8" t="s">
        <v>2375</v>
      </c>
      <c r="J185" s="8" t="s">
        <v>167</v>
      </c>
      <c r="K185" s="8" t="s">
        <v>2376</v>
      </c>
      <c r="L185" s="8" t="s">
        <v>2377</v>
      </c>
      <c r="M185" s="8" t="s">
        <v>170</v>
      </c>
      <c r="N185" s="8" t="s">
        <v>171</v>
      </c>
      <c r="O185" s="8" t="s">
        <v>172</v>
      </c>
      <c r="P185" s="8" t="s">
        <v>173</v>
      </c>
      <c r="Q185" s="8" t="s">
        <v>2374</v>
      </c>
      <c r="R185" s="29">
        <v>718</v>
      </c>
      <c r="T185" s="27"/>
    </row>
    <row r="186" spans="4:20" x14ac:dyDescent="0.25">
      <c r="D186">
        <f>LEN(Table1[[#This Row],[APTIEKAS_VADITAJS]])</f>
        <v>14</v>
      </c>
      <c r="E186" s="8" t="s">
        <v>1700</v>
      </c>
      <c r="F186" s="8" t="s">
        <v>165</v>
      </c>
      <c r="G186" s="8" t="s">
        <v>4433</v>
      </c>
      <c r="H186" s="8">
        <v>40003094510</v>
      </c>
      <c r="I186" s="8" t="s">
        <v>1701</v>
      </c>
      <c r="J186" s="8" t="s">
        <v>167</v>
      </c>
      <c r="K186" s="8" t="s">
        <v>1702</v>
      </c>
      <c r="L186" s="8" t="s">
        <v>1703</v>
      </c>
      <c r="M186" s="8" t="s">
        <v>1642</v>
      </c>
      <c r="N186" s="8" t="s">
        <v>171</v>
      </c>
      <c r="O186" s="8"/>
      <c r="P186" s="8" t="s">
        <v>173</v>
      </c>
      <c r="Q186" s="8" t="s">
        <v>1700</v>
      </c>
      <c r="R186" s="29">
        <v>716</v>
      </c>
      <c r="T186" s="27"/>
    </row>
    <row r="187" spans="4:20" x14ac:dyDescent="0.25">
      <c r="D187">
        <f>LEN(Table1[[#This Row],[APTIEKAS_VADITAJS]])</f>
        <v>16</v>
      </c>
      <c r="E187" s="8" t="s">
        <v>1451</v>
      </c>
      <c r="F187" s="8" t="s">
        <v>1452</v>
      </c>
      <c r="G187" s="8" t="s">
        <v>4476</v>
      </c>
      <c r="H187" s="8">
        <v>50003412011</v>
      </c>
      <c r="I187" s="8" t="s">
        <v>1453</v>
      </c>
      <c r="J187" s="8" t="s">
        <v>1454</v>
      </c>
      <c r="K187" s="8" t="s">
        <v>1455</v>
      </c>
      <c r="L187" s="8" t="s">
        <v>1456</v>
      </c>
      <c r="M187" s="8" t="s">
        <v>1457</v>
      </c>
      <c r="N187" s="8"/>
      <c r="O187" s="8"/>
      <c r="P187" s="8" t="s">
        <v>1458</v>
      </c>
      <c r="Q187" s="8" t="s">
        <v>1451</v>
      </c>
      <c r="R187" s="29">
        <v>715</v>
      </c>
      <c r="T187" s="27"/>
    </row>
    <row r="188" spans="4:20" x14ac:dyDescent="0.25">
      <c r="D188">
        <f>LEN(Table1[[#This Row],[APTIEKAS_VADITAJS]])</f>
        <v>18</v>
      </c>
      <c r="E188" s="8" t="s">
        <v>1198</v>
      </c>
      <c r="F188" s="8" t="s">
        <v>1169</v>
      </c>
      <c r="G188" s="8" t="s">
        <v>4463</v>
      </c>
      <c r="H188" s="8">
        <v>40103071266</v>
      </c>
      <c r="I188" s="8" t="s">
        <v>1199</v>
      </c>
      <c r="J188" s="8" t="s">
        <v>1171</v>
      </c>
      <c r="K188" s="8" t="s">
        <v>1200</v>
      </c>
      <c r="L188" s="8" t="s">
        <v>1201</v>
      </c>
      <c r="M188" s="8" t="s">
        <v>1174</v>
      </c>
      <c r="N188" s="8" t="s">
        <v>1175</v>
      </c>
      <c r="O188" s="8" t="s">
        <v>1176</v>
      </c>
      <c r="P188" s="8" t="s">
        <v>1202</v>
      </c>
      <c r="Q188" s="8" t="s">
        <v>1198</v>
      </c>
      <c r="R188" s="29">
        <v>714</v>
      </c>
      <c r="T188" s="27"/>
    </row>
    <row r="189" spans="4:20" x14ac:dyDescent="0.25">
      <c r="D189">
        <f>LEN(Table1[[#This Row],[APTIEKAS_VADITAJS]])</f>
        <v>12</v>
      </c>
      <c r="E189" s="8" t="s">
        <v>2326</v>
      </c>
      <c r="F189" s="8" t="s">
        <v>93</v>
      </c>
      <c r="G189" s="8" t="s">
        <v>4427</v>
      </c>
      <c r="H189" s="8">
        <v>55403012521</v>
      </c>
      <c r="I189" s="8" t="s">
        <v>2327</v>
      </c>
      <c r="J189" s="8" t="s">
        <v>95</v>
      </c>
      <c r="K189" s="8" t="s">
        <v>2328</v>
      </c>
      <c r="L189" s="8" t="s">
        <v>2329</v>
      </c>
      <c r="M189" s="8" t="s">
        <v>98</v>
      </c>
      <c r="N189" s="8" t="s">
        <v>351</v>
      </c>
      <c r="O189" s="8" t="s">
        <v>100</v>
      </c>
      <c r="P189" s="8" t="s">
        <v>101</v>
      </c>
      <c r="Q189" s="8" t="s">
        <v>2326</v>
      </c>
      <c r="R189" s="29">
        <v>713</v>
      </c>
      <c r="T189" s="27"/>
    </row>
    <row r="190" spans="4:20" x14ac:dyDescent="0.25">
      <c r="D190">
        <f>LEN(Table1[[#This Row],[APTIEKAS_VADITAJS]])</f>
        <v>11</v>
      </c>
      <c r="E190" s="8" t="s">
        <v>2112</v>
      </c>
      <c r="F190" s="8" t="s">
        <v>2113</v>
      </c>
      <c r="G190" s="8" t="s">
        <v>4499</v>
      </c>
      <c r="H190" s="8">
        <v>41503014408</v>
      </c>
      <c r="I190" s="8" t="s">
        <v>2114</v>
      </c>
      <c r="J190" s="8" t="s">
        <v>2115</v>
      </c>
      <c r="K190" s="8" t="s">
        <v>2116</v>
      </c>
      <c r="L190" s="8" t="s">
        <v>2115</v>
      </c>
      <c r="M190" s="8" t="s">
        <v>2117</v>
      </c>
      <c r="N190" s="8" t="s">
        <v>2118</v>
      </c>
      <c r="O190" s="8"/>
      <c r="P190" s="8" t="s">
        <v>2119</v>
      </c>
      <c r="Q190" s="8" t="s">
        <v>2112</v>
      </c>
      <c r="R190" s="29">
        <v>712</v>
      </c>
      <c r="T190" s="27"/>
    </row>
    <row r="191" spans="4:20" x14ac:dyDescent="0.25">
      <c r="D191">
        <f>LEN(Table1[[#This Row],[APTIEKAS_VADITAJS]])</f>
        <v>14</v>
      </c>
      <c r="E191" s="8" t="s">
        <v>3920</v>
      </c>
      <c r="F191" s="8" t="s">
        <v>3921</v>
      </c>
      <c r="G191" s="8" t="s">
        <v>4565</v>
      </c>
      <c r="H191" s="8">
        <v>41703007038</v>
      </c>
      <c r="I191" s="8" t="s">
        <v>3922</v>
      </c>
      <c r="J191" s="8" t="s">
        <v>3861</v>
      </c>
      <c r="K191" s="8" t="s">
        <v>3923</v>
      </c>
      <c r="L191" s="8" t="s">
        <v>3861</v>
      </c>
      <c r="M191" s="8" t="s">
        <v>3924</v>
      </c>
      <c r="N191" s="8" t="s">
        <v>3925</v>
      </c>
      <c r="O191" s="8"/>
      <c r="P191" s="8"/>
      <c r="Q191" s="8" t="s">
        <v>3920</v>
      </c>
      <c r="R191" s="29">
        <v>711</v>
      </c>
      <c r="T191" s="27"/>
    </row>
    <row r="192" spans="4:20" x14ac:dyDescent="0.25">
      <c r="D192">
        <f>LEN(Table1[[#This Row],[APTIEKAS_VADITAJS]])</f>
        <v>12</v>
      </c>
      <c r="E192" s="8" t="s">
        <v>3208</v>
      </c>
      <c r="F192" s="8" t="s">
        <v>3209</v>
      </c>
      <c r="G192" s="8" t="s">
        <v>4540</v>
      </c>
      <c r="H192" s="8">
        <v>48502004139</v>
      </c>
      <c r="I192" s="8" t="s">
        <v>3210</v>
      </c>
      <c r="J192" s="8" t="s">
        <v>3211</v>
      </c>
      <c r="K192" s="8" t="s">
        <v>3212</v>
      </c>
      <c r="L192" s="8" t="s">
        <v>3213</v>
      </c>
      <c r="M192" s="8"/>
      <c r="N192" s="8"/>
      <c r="O192" s="8"/>
      <c r="P192" s="8" t="s">
        <v>3214</v>
      </c>
      <c r="Q192" s="8" t="s">
        <v>3208</v>
      </c>
      <c r="R192" s="29">
        <v>710</v>
      </c>
      <c r="T192" s="27"/>
    </row>
    <row r="193" spans="4:20" x14ac:dyDescent="0.25">
      <c r="D193">
        <f>LEN(Table1[[#This Row],[APTIEKAS_VADITAJS]])</f>
        <v>13</v>
      </c>
      <c r="E193" s="8" t="s">
        <v>1154</v>
      </c>
      <c r="F193" s="8" t="s">
        <v>1054</v>
      </c>
      <c r="G193" s="8" t="s">
        <v>4461</v>
      </c>
      <c r="H193" s="8">
        <v>40103488069</v>
      </c>
      <c r="I193" s="8" t="s">
        <v>1155</v>
      </c>
      <c r="J193" s="8" t="s">
        <v>1056</v>
      </c>
      <c r="K193" s="8" t="s">
        <v>1156</v>
      </c>
      <c r="L193" s="8" t="s">
        <v>1157</v>
      </c>
      <c r="M193" s="8" t="s">
        <v>1059</v>
      </c>
      <c r="N193" s="8" t="s">
        <v>1060</v>
      </c>
      <c r="O193" s="8"/>
      <c r="P193" s="8" t="s">
        <v>1082</v>
      </c>
      <c r="Q193" s="8" t="s">
        <v>1154</v>
      </c>
      <c r="R193" s="29">
        <v>709</v>
      </c>
      <c r="T193" s="27"/>
    </row>
    <row r="194" spans="4:20" x14ac:dyDescent="0.25">
      <c r="D194">
        <f>LEN(Table1[[#This Row],[APTIEKAS_VADITAJS]])</f>
        <v>21</v>
      </c>
      <c r="E194" s="8" t="s">
        <v>3926</v>
      </c>
      <c r="F194" s="8" t="s">
        <v>165</v>
      </c>
      <c r="G194" s="8" t="s">
        <v>4433</v>
      </c>
      <c r="H194" s="8">
        <v>40003094510</v>
      </c>
      <c r="I194" s="8" t="s">
        <v>3927</v>
      </c>
      <c r="J194" s="8" t="s">
        <v>167</v>
      </c>
      <c r="K194" s="8" t="s">
        <v>3928</v>
      </c>
      <c r="L194" s="8" t="s">
        <v>3929</v>
      </c>
      <c r="M194" s="8" t="s">
        <v>170</v>
      </c>
      <c r="N194" s="8" t="s">
        <v>171</v>
      </c>
      <c r="O194" s="8" t="s">
        <v>172</v>
      </c>
      <c r="P194" s="8" t="s">
        <v>173</v>
      </c>
      <c r="Q194" s="8" t="s">
        <v>3926</v>
      </c>
      <c r="R194" s="29">
        <v>708</v>
      </c>
      <c r="T194" s="27"/>
    </row>
    <row r="195" spans="4:20" x14ac:dyDescent="0.25">
      <c r="D195">
        <f>LEN(Table1[[#This Row],[APTIEKAS_VADITAJS]])</f>
        <v>13</v>
      </c>
      <c r="E195" s="8" t="s">
        <v>1142</v>
      </c>
      <c r="F195" s="8" t="s">
        <v>1054</v>
      </c>
      <c r="G195" s="8" t="s">
        <v>4461</v>
      </c>
      <c r="H195" s="8">
        <v>40103488069</v>
      </c>
      <c r="I195" s="8" t="s">
        <v>1143</v>
      </c>
      <c r="J195" s="8" t="s">
        <v>1056</v>
      </c>
      <c r="K195" s="8" t="s">
        <v>1144</v>
      </c>
      <c r="L195" s="8" t="s">
        <v>1145</v>
      </c>
      <c r="M195" s="8" t="s">
        <v>1059</v>
      </c>
      <c r="N195" s="8" t="s">
        <v>1060</v>
      </c>
      <c r="O195" s="8"/>
      <c r="P195" s="8" t="s">
        <v>1061</v>
      </c>
      <c r="Q195" s="8" t="s">
        <v>1142</v>
      </c>
      <c r="R195" s="29">
        <v>707</v>
      </c>
      <c r="T195" s="27"/>
    </row>
    <row r="196" spans="4:20" x14ac:dyDescent="0.25">
      <c r="D196">
        <f>LEN(Table1[[#This Row],[APTIEKAS_VADITAJS]])</f>
        <v>10</v>
      </c>
      <c r="E196" s="8" t="s">
        <v>3373</v>
      </c>
      <c r="F196" s="8" t="s">
        <v>165</v>
      </c>
      <c r="G196" s="8" t="s">
        <v>4433</v>
      </c>
      <c r="H196" s="8">
        <v>40003094510</v>
      </c>
      <c r="I196" s="8" t="s">
        <v>3374</v>
      </c>
      <c r="J196" s="8" t="s">
        <v>1639</v>
      </c>
      <c r="K196" s="8" t="s">
        <v>3375</v>
      </c>
      <c r="L196" s="8" t="s">
        <v>3376</v>
      </c>
      <c r="M196" s="8" t="s">
        <v>1642</v>
      </c>
      <c r="N196" s="8" t="s">
        <v>171</v>
      </c>
      <c r="O196" s="8"/>
      <c r="P196" s="8" t="s">
        <v>173</v>
      </c>
      <c r="Q196" s="8" t="s">
        <v>3373</v>
      </c>
      <c r="R196" s="29">
        <v>706</v>
      </c>
      <c r="T196" s="27"/>
    </row>
    <row r="197" spans="4:20" x14ac:dyDescent="0.25">
      <c r="D197">
        <f>LEN(Table1[[#This Row],[APTIEKAS_VADITAJS]])</f>
        <v>14</v>
      </c>
      <c r="E197" s="8" t="s">
        <v>1010</v>
      </c>
      <c r="F197" s="8" t="s">
        <v>913</v>
      </c>
      <c r="G197" s="8" t="s">
        <v>4460</v>
      </c>
      <c r="H197" s="8">
        <v>40003252167</v>
      </c>
      <c r="I197" s="8" t="s">
        <v>1011</v>
      </c>
      <c r="J197" s="8" t="s">
        <v>915</v>
      </c>
      <c r="K197" s="8" t="s">
        <v>1012</v>
      </c>
      <c r="L197" s="8" t="s">
        <v>1013</v>
      </c>
      <c r="M197" s="8" t="s">
        <v>918</v>
      </c>
      <c r="N197" s="8" t="s">
        <v>919</v>
      </c>
      <c r="O197" s="8" t="s">
        <v>920</v>
      </c>
      <c r="P197" s="8" t="s">
        <v>921</v>
      </c>
      <c r="Q197" s="8" t="s">
        <v>1010</v>
      </c>
      <c r="R197" s="29">
        <v>705</v>
      </c>
      <c r="T197" s="27"/>
    </row>
    <row r="198" spans="4:20" x14ac:dyDescent="0.25">
      <c r="D198">
        <f>LEN(Table1[[#This Row],[APTIEKAS_VADITAJS]])</f>
        <v>11</v>
      </c>
      <c r="E198" s="8" t="s">
        <v>427</v>
      </c>
      <c r="F198" s="8" t="s">
        <v>254</v>
      </c>
      <c r="G198" s="8" t="s">
        <v>4440</v>
      </c>
      <c r="H198" s="8">
        <v>40003723815</v>
      </c>
      <c r="I198" s="8" t="s">
        <v>428</v>
      </c>
      <c r="J198" s="8" t="s">
        <v>256</v>
      </c>
      <c r="K198" s="8" t="s">
        <v>429</v>
      </c>
      <c r="L198" s="8" t="s">
        <v>430</v>
      </c>
      <c r="M198" s="8" t="s">
        <v>285</v>
      </c>
      <c r="N198" s="8" t="s">
        <v>286</v>
      </c>
      <c r="O198" s="8" t="s">
        <v>287</v>
      </c>
      <c r="P198" s="8" t="s">
        <v>288</v>
      </c>
      <c r="Q198" s="8" t="s">
        <v>427</v>
      </c>
      <c r="R198" s="29">
        <v>702</v>
      </c>
      <c r="T198" s="27"/>
    </row>
    <row r="199" spans="4:20" x14ac:dyDescent="0.25">
      <c r="D199">
        <f>LEN(Table1[[#This Row],[APTIEKAS_VADITAJS]])</f>
        <v>11</v>
      </c>
      <c r="E199" s="8" t="s">
        <v>427</v>
      </c>
      <c r="F199" s="8" t="s">
        <v>254</v>
      </c>
      <c r="G199" s="8" t="s">
        <v>4440</v>
      </c>
      <c r="H199" s="8">
        <v>40003723815</v>
      </c>
      <c r="I199" s="8" t="s">
        <v>2574</v>
      </c>
      <c r="J199" s="8" t="s">
        <v>256</v>
      </c>
      <c r="K199" s="8" t="s">
        <v>429</v>
      </c>
      <c r="L199" s="8" t="s">
        <v>2575</v>
      </c>
      <c r="M199" s="8" t="s">
        <v>285</v>
      </c>
      <c r="N199" s="8" t="s">
        <v>286</v>
      </c>
      <c r="O199" s="8" t="s">
        <v>287</v>
      </c>
      <c r="P199" s="8" t="s">
        <v>288</v>
      </c>
      <c r="Q199" s="8" t="s">
        <v>427</v>
      </c>
      <c r="R199" s="29">
        <v>702</v>
      </c>
      <c r="T199" s="27"/>
    </row>
    <row r="200" spans="4:20" x14ac:dyDescent="0.25">
      <c r="D200">
        <f>LEN(Table1[[#This Row],[APTIEKAS_VADITAJS]])</f>
        <v>15</v>
      </c>
      <c r="E200" s="8" t="s">
        <v>3600</v>
      </c>
      <c r="F200" s="8" t="s">
        <v>93</v>
      </c>
      <c r="G200" s="8" t="s">
        <v>4427</v>
      </c>
      <c r="H200" s="8">
        <v>55403012521</v>
      </c>
      <c r="I200" s="8" t="s">
        <v>3601</v>
      </c>
      <c r="J200" s="8" t="s">
        <v>95</v>
      </c>
      <c r="K200" s="8" t="s">
        <v>3602</v>
      </c>
      <c r="L200" s="8" t="s">
        <v>3603</v>
      </c>
      <c r="M200" s="8" t="s">
        <v>98</v>
      </c>
      <c r="N200" s="8" t="s">
        <v>351</v>
      </c>
      <c r="O200" s="8" t="s">
        <v>100</v>
      </c>
      <c r="P200" s="8" t="s">
        <v>101</v>
      </c>
      <c r="Q200" s="8" t="s">
        <v>3600</v>
      </c>
      <c r="R200" s="29">
        <v>700</v>
      </c>
      <c r="T200" s="27"/>
    </row>
    <row r="201" spans="4:20" x14ac:dyDescent="0.25">
      <c r="D201">
        <f>LEN(Table1[[#This Row],[APTIEKAS_VADITAJS]])</f>
        <v>12</v>
      </c>
      <c r="E201" s="8" t="s">
        <v>1074</v>
      </c>
      <c r="F201" s="8" t="s">
        <v>1054</v>
      </c>
      <c r="G201" s="8" t="s">
        <v>4461</v>
      </c>
      <c r="H201" s="8">
        <v>40103488069</v>
      </c>
      <c r="I201" s="8" t="s">
        <v>1075</v>
      </c>
      <c r="J201" s="8" t="s">
        <v>1056</v>
      </c>
      <c r="K201" s="8" t="s">
        <v>1076</v>
      </c>
      <c r="L201" s="8" t="s">
        <v>1077</v>
      </c>
      <c r="M201" s="8" t="s">
        <v>1059</v>
      </c>
      <c r="N201" s="8" t="s">
        <v>1060</v>
      </c>
      <c r="O201" s="8"/>
      <c r="P201" s="8" t="s">
        <v>1061</v>
      </c>
      <c r="Q201" s="8" t="s">
        <v>1074</v>
      </c>
      <c r="R201" s="29">
        <v>699</v>
      </c>
      <c r="T201" s="27"/>
    </row>
    <row r="202" spans="4:20" x14ac:dyDescent="0.25">
      <c r="D202">
        <f>LEN(Table1[[#This Row],[APTIEKAS_VADITAJS]])</f>
        <v>12</v>
      </c>
      <c r="E202" s="8" t="s">
        <v>3262</v>
      </c>
      <c r="F202" s="8" t="s">
        <v>93</v>
      </c>
      <c r="G202" s="8" t="s">
        <v>4427</v>
      </c>
      <c r="H202" s="8">
        <v>55403012521</v>
      </c>
      <c r="I202" s="8" t="s">
        <v>3263</v>
      </c>
      <c r="J202" s="8" t="s">
        <v>95</v>
      </c>
      <c r="K202" s="8" t="s">
        <v>3264</v>
      </c>
      <c r="L202" s="8" t="s">
        <v>3265</v>
      </c>
      <c r="M202" s="8" t="s">
        <v>98</v>
      </c>
      <c r="N202" s="8" t="s">
        <v>558</v>
      </c>
      <c r="O202" s="8" t="s">
        <v>100</v>
      </c>
      <c r="P202" s="8" t="s">
        <v>101</v>
      </c>
      <c r="Q202" s="8" t="s">
        <v>3262</v>
      </c>
      <c r="R202" s="29">
        <v>697</v>
      </c>
      <c r="T202" s="27"/>
    </row>
    <row r="203" spans="4:20" x14ac:dyDescent="0.25">
      <c r="D203">
        <f>LEN(Table1[[#This Row],[APTIEKAS_VADITAJS]])</f>
        <v>15</v>
      </c>
      <c r="E203" s="8" t="s">
        <v>3246</v>
      </c>
      <c r="F203" s="8" t="s">
        <v>93</v>
      </c>
      <c r="G203" s="8" t="s">
        <v>4427</v>
      </c>
      <c r="H203" s="8">
        <v>55403012521</v>
      </c>
      <c r="I203" s="8" t="s">
        <v>3247</v>
      </c>
      <c r="J203" s="8" t="s">
        <v>598</v>
      </c>
      <c r="K203" s="8" t="s">
        <v>3248</v>
      </c>
      <c r="L203" s="8" t="s">
        <v>3249</v>
      </c>
      <c r="M203" s="8" t="s">
        <v>98</v>
      </c>
      <c r="N203" s="8" t="s">
        <v>351</v>
      </c>
      <c r="O203" s="8" t="s">
        <v>100</v>
      </c>
      <c r="P203" s="8" t="s">
        <v>601</v>
      </c>
      <c r="Q203" s="8" t="s">
        <v>3246</v>
      </c>
      <c r="R203" s="29">
        <v>696</v>
      </c>
      <c r="T203" s="27"/>
    </row>
    <row r="204" spans="4:20" x14ac:dyDescent="0.25">
      <c r="D204">
        <f>LEN(Table1[[#This Row],[APTIEKAS_VADITAJS]])</f>
        <v>14</v>
      </c>
      <c r="E204" s="8" t="s">
        <v>2021</v>
      </c>
      <c r="F204" s="8" t="s">
        <v>165</v>
      </c>
      <c r="G204" s="8" t="s">
        <v>4433</v>
      </c>
      <c r="H204" s="8">
        <v>40003094510</v>
      </c>
      <c r="I204" s="8" t="s">
        <v>2022</v>
      </c>
      <c r="J204" s="8" t="s">
        <v>167</v>
      </c>
      <c r="K204" s="8" t="s">
        <v>2023</v>
      </c>
      <c r="L204" s="8" t="s">
        <v>2024</v>
      </c>
      <c r="M204" s="8" t="s">
        <v>170</v>
      </c>
      <c r="N204" s="8" t="s">
        <v>171</v>
      </c>
      <c r="O204" s="8" t="s">
        <v>172</v>
      </c>
      <c r="P204" s="8" t="s">
        <v>173</v>
      </c>
      <c r="Q204" s="8" t="s">
        <v>2021</v>
      </c>
      <c r="R204" s="29">
        <v>695</v>
      </c>
      <c r="T204" s="27"/>
    </row>
    <row r="205" spans="4:20" x14ac:dyDescent="0.25">
      <c r="D205">
        <f>LEN(Table1[[#This Row],[APTIEKAS_VADITAJS]])</f>
        <v>14</v>
      </c>
      <c r="E205" s="8" t="s">
        <v>1996</v>
      </c>
      <c r="F205" s="8" t="s">
        <v>1997</v>
      </c>
      <c r="G205" s="8" t="s">
        <v>1998</v>
      </c>
      <c r="H205" s="8">
        <v>43202005587</v>
      </c>
      <c r="I205" s="8" t="s">
        <v>1998</v>
      </c>
      <c r="J205" s="8" t="s">
        <v>1999</v>
      </c>
      <c r="K205" s="8" t="s">
        <v>2000</v>
      </c>
      <c r="L205" s="8" t="s">
        <v>2001</v>
      </c>
      <c r="M205" s="8" t="s">
        <v>2002</v>
      </c>
      <c r="N205" s="8" t="s">
        <v>2003</v>
      </c>
      <c r="O205" s="8"/>
      <c r="P205" s="8" t="s">
        <v>2004</v>
      </c>
      <c r="Q205" s="8" t="s">
        <v>1996</v>
      </c>
      <c r="R205" s="29">
        <v>694</v>
      </c>
      <c r="T205" s="27"/>
    </row>
    <row r="206" spans="4:20" x14ac:dyDescent="0.25">
      <c r="D206">
        <f>LEN(Table1[[#This Row],[APTIEKAS_VADITAJS]])</f>
        <v>11</v>
      </c>
      <c r="E206" s="8" t="s">
        <v>1362</v>
      </c>
      <c r="F206" s="8" t="s">
        <v>1363</v>
      </c>
      <c r="G206" s="8" t="s">
        <v>4473</v>
      </c>
      <c r="H206" s="8">
        <v>40003534821</v>
      </c>
      <c r="I206" s="8" t="s">
        <v>1364</v>
      </c>
      <c r="J206" s="8" t="s">
        <v>1365</v>
      </c>
      <c r="K206" s="8" t="s">
        <v>1366</v>
      </c>
      <c r="L206" s="8" t="s">
        <v>1367</v>
      </c>
      <c r="M206" s="8" t="s">
        <v>1368</v>
      </c>
      <c r="N206" s="8" t="s">
        <v>1369</v>
      </c>
      <c r="O206" s="8"/>
      <c r="P206" s="8" t="s">
        <v>1370</v>
      </c>
      <c r="Q206" s="8" t="s">
        <v>1362</v>
      </c>
      <c r="R206" s="29">
        <v>693</v>
      </c>
      <c r="T206" s="27"/>
    </row>
    <row r="207" spans="4:20" x14ac:dyDescent="0.25">
      <c r="D207">
        <f>LEN(Table1[[#This Row],[APTIEKAS_VADITAJS]])</f>
        <v>19</v>
      </c>
      <c r="E207" s="8" t="s">
        <v>2358</v>
      </c>
      <c r="F207" s="8" t="s">
        <v>93</v>
      </c>
      <c r="G207" s="8" t="s">
        <v>4427</v>
      </c>
      <c r="H207" s="8">
        <v>55403012521</v>
      </c>
      <c r="I207" s="8" t="s">
        <v>2359</v>
      </c>
      <c r="J207" s="8" t="s">
        <v>95</v>
      </c>
      <c r="K207" s="8" t="s">
        <v>2360</v>
      </c>
      <c r="L207" s="8" t="s">
        <v>2361</v>
      </c>
      <c r="M207" s="8" t="s">
        <v>98</v>
      </c>
      <c r="N207" s="8" t="s">
        <v>99</v>
      </c>
      <c r="O207" s="8" t="s">
        <v>100</v>
      </c>
      <c r="P207" s="8" t="s">
        <v>101</v>
      </c>
      <c r="Q207" s="8" t="s">
        <v>2358</v>
      </c>
      <c r="R207" s="29">
        <v>692</v>
      </c>
      <c r="T207" s="27"/>
    </row>
    <row r="208" spans="4:20" x14ac:dyDescent="0.25">
      <c r="D208">
        <f>LEN(Table1[[#This Row],[APTIEKAS_VADITAJS]])</f>
        <v>12</v>
      </c>
      <c r="E208" s="8" t="s">
        <v>3692</v>
      </c>
      <c r="F208" s="8" t="s">
        <v>913</v>
      </c>
      <c r="G208" s="8" t="s">
        <v>4460</v>
      </c>
      <c r="H208" s="8">
        <v>40003252167</v>
      </c>
      <c r="I208" s="8" t="s">
        <v>3693</v>
      </c>
      <c r="J208" s="8" t="s">
        <v>915</v>
      </c>
      <c r="K208" s="8" t="s">
        <v>3694</v>
      </c>
      <c r="L208" s="8" t="s">
        <v>3695</v>
      </c>
      <c r="M208" s="8" t="s">
        <v>918</v>
      </c>
      <c r="N208" s="8" t="s">
        <v>919</v>
      </c>
      <c r="O208" s="8" t="s">
        <v>920</v>
      </c>
      <c r="P208" s="8" t="s">
        <v>921</v>
      </c>
      <c r="Q208" s="8" t="s">
        <v>3692</v>
      </c>
      <c r="R208" s="29">
        <v>691</v>
      </c>
      <c r="T208" s="27"/>
    </row>
    <row r="209" spans="4:20" x14ac:dyDescent="0.25">
      <c r="D209">
        <f>LEN(Table1[[#This Row],[APTIEKAS_VADITAJS]])</f>
        <v>11</v>
      </c>
      <c r="E209" s="8" t="s">
        <v>3821</v>
      </c>
      <c r="F209" s="8" t="s">
        <v>913</v>
      </c>
      <c r="G209" s="8" t="s">
        <v>4460</v>
      </c>
      <c r="H209" s="8">
        <v>40003252167</v>
      </c>
      <c r="I209" s="8" t="s">
        <v>3822</v>
      </c>
      <c r="J209" s="8" t="s">
        <v>915</v>
      </c>
      <c r="K209" s="8" t="s">
        <v>3823</v>
      </c>
      <c r="L209" s="8" t="s">
        <v>3824</v>
      </c>
      <c r="M209" s="8" t="s">
        <v>918</v>
      </c>
      <c r="N209" s="8" t="s">
        <v>919</v>
      </c>
      <c r="O209" s="8" t="s">
        <v>920</v>
      </c>
      <c r="P209" s="8" t="s">
        <v>921</v>
      </c>
      <c r="Q209" s="8" t="s">
        <v>3821</v>
      </c>
      <c r="R209" s="29">
        <v>690</v>
      </c>
      <c r="T209" s="27"/>
    </row>
    <row r="210" spans="4:20" x14ac:dyDescent="0.25">
      <c r="D210">
        <f>LEN(Table1[[#This Row],[APTIEKAS_VADITAJS]])</f>
        <v>14</v>
      </c>
      <c r="E210" s="8" t="s">
        <v>516</v>
      </c>
      <c r="F210" s="8" t="s">
        <v>517</v>
      </c>
      <c r="G210" s="8" t="s">
        <v>4456</v>
      </c>
      <c r="H210" s="8">
        <v>42402005788</v>
      </c>
      <c r="I210" s="8" t="s">
        <v>518</v>
      </c>
      <c r="J210" s="8" t="s">
        <v>519</v>
      </c>
      <c r="K210" s="8" t="s">
        <v>520</v>
      </c>
      <c r="L210" s="8" t="s">
        <v>521</v>
      </c>
      <c r="M210" s="8" t="s">
        <v>522</v>
      </c>
      <c r="N210" s="8" t="s">
        <v>523</v>
      </c>
      <c r="O210" s="8"/>
      <c r="P210" s="8" t="s">
        <v>524</v>
      </c>
      <c r="Q210" s="8" t="s">
        <v>516</v>
      </c>
      <c r="R210" s="29">
        <v>689</v>
      </c>
      <c r="T210" s="27"/>
    </row>
    <row r="211" spans="4:20" x14ac:dyDescent="0.25">
      <c r="D211">
        <f>LEN(Table1[[#This Row],[APTIEKAS_VADITAJS]])</f>
        <v>14</v>
      </c>
      <c r="E211" s="8" t="s">
        <v>516</v>
      </c>
      <c r="F211" s="8" t="s">
        <v>517</v>
      </c>
      <c r="G211" s="8" t="s">
        <v>4456</v>
      </c>
      <c r="H211" s="8">
        <v>42402005788</v>
      </c>
      <c r="I211" s="8" t="s">
        <v>3608</v>
      </c>
      <c r="J211" s="8" t="s">
        <v>519</v>
      </c>
      <c r="K211" s="8" t="s">
        <v>520</v>
      </c>
      <c r="L211" s="8" t="s">
        <v>519</v>
      </c>
      <c r="M211" s="8" t="s">
        <v>522</v>
      </c>
      <c r="N211" s="8" t="s">
        <v>523</v>
      </c>
      <c r="O211" s="8"/>
      <c r="P211" s="8" t="s">
        <v>524</v>
      </c>
      <c r="Q211" s="8" t="s">
        <v>516</v>
      </c>
      <c r="R211" s="29">
        <v>689</v>
      </c>
      <c r="T211" s="27"/>
    </row>
    <row r="212" spans="4:20" x14ac:dyDescent="0.25">
      <c r="D212">
        <f>LEN(Table1[[#This Row],[APTIEKAS_VADITAJS]])</f>
        <v>17</v>
      </c>
      <c r="E212" s="8" t="s">
        <v>1407</v>
      </c>
      <c r="F212" s="8" t="s">
        <v>1276</v>
      </c>
      <c r="G212" s="8" t="s">
        <v>4469</v>
      </c>
      <c r="H212" s="8">
        <v>50003933681</v>
      </c>
      <c r="I212" s="8" t="s">
        <v>1408</v>
      </c>
      <c r="J212" s="8" t="s">
        <v>1278</v>
      </c>
      <c r="K212" s="8" t="s">
        <v>1409</v>
      </c>
      <c r="L212" s="8" t="s">
        <v>1410</v>
      </c>
      <c r="M212" s="8" t="s">
        <v>1281</v>
      </c>
      <c r="N212" s="8" t="s">
        <v>1307</v>
      </c>
      <c r="O212" s="8"/>
      <c r="P212" s="8" t="s">
        <v>1308</v>
      </c>
      <c r="Q212" s="8" t="s">
        <v>1407</v>
      </c>
      <c r="R212" s="29">
        <v>687</v>
      </c>
      <c r="T212" s="27"/>
    </row>
    <row r="213" spans="4:20" x14ac:dyDescent="0.25">
      <c r="D213">
        <f>LEN(Table1[[#This Row],[APTIEKAS_VADITAJS]])</f>
        <v>16</v>
      </c>
      <c r="E213" s="8" t="s">
        <v>3817</v>
      </c>
      <c r="F213" s="8" t="s">
        <v>913</v>
      </c>
      <c r="G213" s="8" t="s">
        <v>4460</v>
      </c>
      <c r="H213" s="8">
        <v>40003252167</v>
      </c>
      <c r="I213" s="8" t="s">
        <v>3818</v>
      </c>
      <c r="J213" s="8" t="s">
        <v>915</v>
      </c>
      <c r="K213" s="8" t="s">
        <v>3819</v>
      </c>
      <c r="L213" s="8" t="s">
        <v>3820</v>
      </c>
      <c r="M213" s="8" t="s">
        <v>918</v>
      </c>
      <c r="N213" s="8" t="s">
        <v>919</v>
      </c>
      <c r="O213" s="8" t="s">
        <v>920</v>
      </c>
      <c r="P213" s="8" t="s">
        <v>921</v>
      </c>
      <c r="Q213" s="8" t="s">
        <v>3817</v>
      </c>
      <c r="R213" s="29">
        <v>685</v>
      </c>
      <c r="T213" s="27"/>
    </row>
    <row r="214" spans="4:20" x14ac:dyDescent="0.25">
      <c r="D214">
        <f>LEN(Table1[[#This Row],[APTIEKAS_VADITAJS]])</f>
        <v>14</v>
      </c>
      <c r="E214" s="8" t="s">
        <v>1194</v>
      </c>
      <c r="F214" s="8" t="s">
        <v>1169</v>
      </c>
      <c r="G214" s="8" t="s">
        <v>4463</v>
      </c>
      <c r="H214" s="8">
        <v>40103071266</v>
      </c>
      <c r="I214" s="8" t="s">
        <v>1195</v>
      </c>
      <c r="J214" s="8" t="s">
        <v>1171</v>
      </c>
      <c r="K214" s="8" t="s">
        <v>1196</v>
      </c>
      <c r="L214" s="8" t="s">
        <v>1197</v>
      </c>
      <c r="M214" s="8" t="s">
        <v>1174</v>
      </c>
      <c r="N214" s="8" t="s">
        <v>1175</v>
      </c>
      <c r="O214" s="8" t="s">
        <v>1176</v>
      </c>
      <c r="P214" s="8" t="s">
        <v>1177</v>
      </c>
      <c r="Q214" s="8" t="s">
        <v>1194</v>
      </c>
      <c r="R214" s="29">
        <v>684</v>
      </c>
      <c r="T214" s="27"/>
    </row>
    <row r="215" spans="4:20" x14ac:dyDescent="0.25">
      <c r="D215">
        <f>LEN(Table1[[#This Row],[APTIEKAS_VADITAJS]])</f>
        <v>15</v>
      </c>
      <c r="E215" s="8" t="s">
        <v>1030</v>
      </c>
      <c r="F215" s="8" t="s">
        <v>913</v>
      </c>
      <c r="G215" s="8" t="s">
        <v>4460</v>
      </c>
      <c r="H215" s="8">
        <v>40003252167</v>
      </c>
      <c r="I215" s="8" t="s">
        <v>1031</v>
      </c>
      <c r="J215" s="8" t="s">
        <v>915</v>
      </c>
      <c r="K215" s="8" t="s">
        <v>1032</v>
      </c>
      <c r="L215" s="8" t="s">
        <v>760</v>
      </c>
      <c r="M215" s="8" t="s">
        <v>918</v>
      </c>
      <c r="N215" s="8" t="s">
        <v>919</v>
      </c>
      <c r="O215" s="8" t="s">
        <v>920</v>
      </c>
      <c r="P215" s="8" t="s">
        <v>921</v>
      </c>
      <c r="Q215" s="8" t="s">
        <v>1030</v>
      </c>
      <c r="R215" s="29">
        <v>683</v>
      </c>
      <c r="T215" s="27"/>
    </row>
    <row r="216" spans="4:20" x14ac:dyDescent="0.25">
      <c r="D216">
        <f>LEN(Table1[[#This Row],[APTIEKAS_VADITAJS]])</f>
        <v>12</v>
      </c>
      <c r="E216" s="8" t="s">
        <v>1903</v>
      </c>
      <c r="F216" s="8" t="s">
        <v>254</v>
      </c>
      <c r="G216" s="8" t="s">
        <v>4440</v>
      </c>
      <c r="H216" s="8">
        <v>40003723815</v>
      </c>
      <c r="I216" s="8" t="s">
        <v>1904</v>
      </c>
      <c r="J216" s="8" t="s">
        <v>256</v>
      </c>
      <c r="K216" s="8" t="s">
        <v>1905</v>
      </c>
      <c r="L216" s="8" t="s">
        <v>1906</v>
      </c>
      <c r="M216" s="8" t="s">
        <v>285</v>
      </c>
      <c r="N216" s="8" t="s">
        <v>286</v>
      </c>
      <c r="O216" s="8" t="s">
        <v>287</v>
      </c>
      <c r="P216" s="8" t="s">
        <v>1490</v>
      </c>
      <c r="Q216" s="8" t="s">
        <v>1903</v>
      </c>
      <c r="R216" s="29">
        <v>682</v>
      </c>
      <c r="T216" s="27"/>
    </row>
    <row r="217" spans="4:20" x14ac:dyDescent="0.25">
      <c r="D217">
        <f>LEN(Table1[[#This Row],[APTIEKAS_VADITAJS]])</f>
        <v>13</v>
      </c>
      <c r="E217" s="8" t="s">
        <v>2185</v>
      </c>
      <c r="F217" s="8" t="s">
        <v>165</v>
      </c>
      <c r="G217" s="8" t="s">
        <v>4433</v>
      </c>
      <c r="H217" s="8">
        <v>40003094510</v>
      </c>
      <c r="I217" s="8" t="s">
        <v>2186</v>
      </c>
      <c r="J217" s="8" t="s">
        <v>167</v>
      </c>
      <c r="K217" s="8" t="s">
        <v>2187</v>
      </c>
      <c r="L217" s="8" t="s">
        <v>2188</v>
      </c>
      <c r="M217" s="8" t="s">
        <v>170</v>
      </c>
      <c r="N217" s="8" t="s">
        <v>171</v>
      </c>
      <c r="O217" s="8" t="s">
        <v>172</v>
      </c>
      <c r="P217" s="8" t="s">
        <v>173</v>
      </c>
      <c r="Q217" s="8" t="s">
        <v>2185</v>
      </c>
      <c r="R217" s="29">
        <v>681</v>
      </c>
      <c r="T217" s="27"/>
    </row>
    <row r="218" spans="4:20" x14ac:dyDescent="0.25">
      <c r="D218">
        <f>LEN(Table1[[#This Row],[APTIEKAS_VADITAJS]])</f>
        <v>14</v>
      </c>
      <c r="E218" s="8" t="s">
        <v>1671</v>
      </c>
      <c r="F218" s="8" t="s">
        <v>165</v>
      </c>
      <c r="G218" s="8" t="s">
        <v>4433</v>
      </c>
      <c r="H218" s="8">
        <v>40003094510</v>
      </c>
      <c r="I218" s="8" t="s">
        <v>1672</v>
      </c>
      <c r="J218" s="8" t="s">
        <v>167</v>
      </c>
      <c r="K218" s="8" t="s">
        <v>1673</v>
      </c>
      <c r="L218" s="8" t="s">
        <v>1674</v>
      </c>
      <c r="M218" s="8" t="s">
        <v>170</v>
      </c>
      <c r="N218" s="8" t="s">
        <v>171</v>
      </c>
      <c r="O218" s="8"/>
      <c r="P218" s="8" t="s">
        <v>1675</v>
      </c>
      <c r="Q218" s="8" t="s">
        <v>1671</v>
      </c>
      <c r="R218" s="29">
        <v>680</v>
      </c>
      <c r="T218" s="27"/>
    </row>
    <row r="219" spans="4:20" x14ac:dyDescent="0.25">
      <c r="D219">
        <f>LEN(Table1[[#This Row],[APTIEKAS_VADITAJS]])</f>
        <v>11</v>
      </c>
      <c r="E219" s="8" t="s">
        <v>4124</v>
      </c>
      <c r="F219" s="8" t="s">
        <v>913</v>
      </c>
      <c r="G219" s="8" t="s">
        <v>4460</v>
      </c>
      <c r="H219" s="8">
        <v>40003252167</v>
      </c>
      <c r="I219" s="8" t="s">
        <v>4125</v>
      </c>
      <c r="J219" s="8" t="s">
        <v>915</v>
      </c>
      <c r="K219" s="8" t="s">
        <v>4126</v>
      </c>
      <c r="L219" s="8" t="s">
        <v>4127</v>
      </c>
      <c r="M219" s="8" t="s">
        <v>918</v>
      </c>
      <c r="N219" s="8" t="s">
        <v>919</v>
      </c>
      <c r="O219" s="8" t="s">
        <v>920</v>
      </c>
      <c r="P219" s="8" t="s">
        <v>921</v>
      </c>
      <c r="Q219" s="8" t="s">
        <v>4124</v>
      </c>
      <c r="R219" s="29">
        <v>679</v>
      </c>
      <c r="T219" s="27"/>
    </row>
    <row r="220" spans="4:20" x14ac:dyDescent="0.25">
      <c r="D220">
        <f>LEN(Table1[[#This Row],[APTIEKAS_VADITAJS]])</f>
        <v>15</v>
      </c>
      <c r="E220" s="8" t="s">
        <v>2330</v>
      </c>
      <c r="F220" s="8" t="s">
        <v>93</v>
      </c>
      <c r="G220" s="8" t="s">
        <v>4427</v>
      </c>
      <c r="H220" s="8">
        <v>55403012521</v>
      </c>
      <c r="I220" s="8" t="s">
        <v>2331</v>
      </c>
      <c r="J220" s="8" t="s">
        <v>95</v>
      </c>
      <c r="K220" s="8" t="s">
        <v>2332</v>
      </c>
      <c r="L220" s="8" t="s">
        <v>2333</v>
      </c>
      <c r="M220" s="8" t="s">
        <v>98</v>
      </c>
      <c r="N220" s="8" t="s">
        <v>351</v>
      </c>
      <c r="O220" s="8" t="s">
        <v>100</v>
      </c>
      <c r="P220" s="8" t="s">
        <v>601</v>
      </c>
      <c r="Q220" s="8" t="s">
        <v>2330</v>
      </c>
      <c r="R220" s="29">
        <v>678</v>
      </c>
      <c r="T220" s="27"/>
    </row>
    <row r="221" spans="4:20" x14ac:dyDescent="0.25">
      <c r="D221">
        <f>LEN(Table1[[#This Row],[APTIEKAS_VADITAJS]])</f>
        <v>14</v>
      </c>
      <c r="E221" s="8" t="s">
        <v>4311</v>
      </c>
      <c r="F221" s="8" t="s">
        <v>913</v>
      </c>
      <c r="G221" s="8" t="s">
        <v>4460</v>
      </c>
      <c r="H221" s="8">
        <v>40003252167</v>
      </c>
      <c r="I221" s="8" t="s">
        <v>4312</v>
      </c>
      <c r="J221" s="8" t="s">
        <v>915</v>
      </c>
      <c r="K221" s="8" t="s">
        <v>4313</v>
      </c>
      <c r="L221" s="8" t="s">
        <v>4314</v>
      </c>
      <c r="M221" s="8" t="s">
        <v>918</v>
      </c>
      <c r="N221" s="8" t="s">
        <v>919</v>
      </c>
      <c r="O221" s="8" t="s">
        <v>920</v>
      </c>
      <c r="P221" s="8" t="s">
        <v>921</v>
      </c>
      <c r="Q221" s="8" t="s">
        <v>4311</v>
      </c>
      <c r="R221" s="29">
        <v>677</v>
      </c>
      <c r="T221" s="27"/>
    </row>
    <row r="222" spans="4:20" x14ac:dyDescent="0.25">
      <c r="D222">
        <f>LEN(Table1[[#This Row],[APTIEKAS_VADITAJS]])</f>
        <v>12</v>
      </c>
      <c r="E222" s="8" t="s">
        <v>1247</v>
      </c>
      <c r="F222" s="8" t="s">
        <v>1248</v>
      </c>
      <c r="G222" s="8" t="s">
        <v>4466</v>
      </c>
      <c r="H222" s="8">
        <v>40103101058</v>
      </c>
      <c r="I222" s="8" t="s">
        <v>1249</v>
      </c>
      <c r="J222" s="8" t="s">
        <v>1250</v>
      </c>
      <c r="K222" s="8" t="s">
        <v>1251</v>
      </c>
      <c r="L222" s="8" t="s">
        <v>1252</v>
      </c>
      <c r="M222" s="8" t="s">
        <v>1253</v>
      </c>
      <c r="N222" s="8" t="s">
        <v>1254</v>
      </c>
      <c r="O222" s="8"/>
      <c r="P222" s="8" t="s">
        <v>1255</v>
      </c>
      <c r="Q222" s="8" t="s">
        <v>1247</v>
      </c>
      <c r="R222" s="29">
        <v>676</v>
      </c>
      <c r="T222" s="27"/>
    </row>
    <row r="223" spans="4:20" x14ac:dyDescent="0.25">
      <c r="D223">
        <f>LEN(Table1[[#This Row],[APTIEKAS_VADITAJS]])</f>
        <v>12</v>
      </c>
      <c r="E223" s="8" t="s">
        <v>1715</v>
      </c>
      <c r="F223" s="8" t="s">
        <v>165</v>
      </c>
      <c r="G223" s="8" t="s">
        <v>4433</v>
      </c>
      <c r="H223" s="8">
        <v>40003094510</v>
      </c>
      <c r="I223" s="8" t="s">
        <v>1716</v>
      </c>
      <c r="J223" s="8" t="s">
        <v>167</v>
      </c>
      <c r="K223" s="8" t="s">
        <v>1717</v>
      </c>
      <c r="L223" s="8" t="s">
        <v>1718</v>
      </c>
      <c r="M223" s="8" t="s">
        <v>170</v>
      </c>
      <c r="N223" s="8" t="s">
        <v>171</v>
      </c>
      <c r="O223" s="8" t="s">
        <v>172</v>
      </c>
      <c r="P223" s="8" t="s">
        <v>1675</v>
      </c>
      <c r="Q223" s="8" t="s">
        <v>1715</v>
      </c>
      <c r="R223" s="29">
        <v>675</v>
      </c>
      <c r="T223" s="27"/>
    </row>
    <row r="224" spans="4:20" x14ac:dyDescent="0.25">
      <c r="D224">
        <f>LEN(Table1[[#This Row],[APTIEKAS_VADITAJS]])</f>
        <v>12</v>
      </c>
      <c r="E224" s="8" t="s">
        <v>2529</v>
      </c>
      <c r="F224" s="8" t="s">
        <v>2521</v>
      </c>
      <c r="G224" s="8" t="s">
        <v>4514</v>
      </c>
      <c r="H224" s="8">
        <v>41503014395</v>
      </c>
      <c r="I224" s="8" t="s">
        <v>2530</v>
      </c>
      <c r="J224" s="8" t="s">
        <v>2523</v>
      </c>
      <c r="K224" s="8" t="s">
        <v>2531</v>
      </c>
      <c r="L224" s="8" t="s">
        <v>2532</v>
      </c>
      <c r="M224" s="8" t="s">
        <v>2526</v>
      </c>
      <c r="N224" s="8" t="s">
        <v>2527</v>
      </c>
      <c r="O224" s="8"/>
      <c r="P224" s="8" t="s">
        <v>2528</v>
      </c>
      <c r="Q224" s="8" t="s">
        <v>2529</v>
      </c>
      <c r="R224" s="29">
        <v>674</v>
      </c>
      <c r="T224" s="27"/>
    </row>
    <row r="225" spans="4:20" x14ac:dyDescent="0.25">
      <c r="D225">
        <f>LEN(Table1[[#This Row],[APTIEKAS_VADITAJS]])</f>
        <v>18</v>
      </c>
      <c r="E225" s="8" t="s">
        <v>3393</v>
      </c>
      <c r="F225" s="8" t="s">
        <v>93</v>
      </c>
      <c r="G225" s="8" t="s">
        <v>4427</v>
      </c>
      <c r="H225" s="8">
        <v>55403012521</v>
      </c>
      <c r="I225" s="8" t="s">
        <v>3394</v>
      </c>
      <c r="J225" s="8" t="s">
        <v>598</v>
      </c>
      <c r="K225" s="8" t="s">
        <v>3395</v>
      </c>
      <c r="L225" s="8" t="s">
        <v>3396</v>
      </c>
      <c r="M225" s="8" t="s">
        <v>98</v>
      </c>
      <c r="N225" s="8" t="s">
        <v>351</v>
      </c>
      <c r="O225" s="8" t="s">
        <v>100</v>
      </c>
      <c r="P225" s="8" t="s">
        <v>601</v>
      </c>
      <c r="Q225" s="8" t="s">
        <v>3393</v>
      </c>
      <c r="R225" s="29">
        <v>673</v>
      </c>
      <c r="T225" s="27"/>
    </row>
    <row r="226" spans="4:20" x14ac:dyDescent="0.25">
      <c r="D226">
        <f>LEN(Table1[[#This Row],[APTIEKAS_VADITAJS]])</f>
        <v>15</v>
      </c>
      <c r="E226" s="8" t="s">
        <v>1327</v>
      </c>
      <c r="F226" s="8" t="s">
        <v>1318</v>
      </c>
      <c r="G226" s="8" t="s">
        <v>4470</v>
      </c>
      <c r="H226" s="8">
        <v>50003294571</v>
      </c>
      <c r="I226" s="8" t="s">
        <v>1328</v>
      </c>
      <c r="J226" s="8" t="s">
        <v>1320</v>
      </c>
      <c r="K226" s="8" t="s">
        <v>1329</v>
      </c>
      <c r="L226" s="8" t="s">
        <v>1330</v>
      </c>
      <c r="M226" s="8" t="s">
        <v>1323</v>
      </c>
      <c r="N226" s="8" t="s">
        <v>1324</v>
      </c>
      <c r="O226" s="8" t="s">
        <v>1325</v>
      </c>
      <c r="P226" s="8" t="s">
        <v>1326</v>
      </c>
      <c r="Q226" s="8" t="s">
        <v>1327</v>
      </c>
      <c r="R226" s="29">
        <v>672</v>
      </c>
      <c r="T226" s="27"/>
    </row>
    <row r="227" spans="4:20" x14ac:dyDescent="0.25">
      <c r="D227">
        <f>LEN(Table1[[#This Row],[APTIEKAS_VADITAJS]])</f>
        <v>13</v>
      </c>
      <c r="E227" s="8" t="s">
        <v>3188</v>
      </c>
      <c r="F227" s="8" t="s">
        <v>93</v>
      </c>
      <c r="G227" s="8" t="s">
        <v>4427</v>
      </c>
      <c r="H227" s="8">
        <v>55403012521</v>
      </c>
      <c r="I227" s="8" t="s">
        <v>3189</v>
      </c>
      <c r="J227" s="8" t="s">
        <v>598</v>
      </c>
      <c r="K227" s="8" t="s">
        <v>3190</v>
      </c>
      <c r="L227" s="8" t="s">
        <v>3191</v>
      </c>
      <c r="M227" s="8" t="s">
        <v>98</v>
      </c>
      <c r="N227" s="8" t="s">
        <v>351</v>
      </c>
      <c r="O227" s="8" t="s">
        <v>100</v>
      </c>
      <c r="P227" s="8" t="s">
        <v>601</v>
      </c>
      <c r="Q227" s="8" t="s">
        <v>3188</v>
      </c>
      <c r="R227" s="29">
        <v>671</v>
      </c>
      <c r="T227" s="27"/>
    </row>
    <row r="228" spans="4:20" x14ac:dyDescent="0.25">
      <c r="D228">
        <f>LEN(Table1[[#This Row],[APTIEKAS_VADITAJS]])</f>
        <v>18</v>
      </c>
      <c r="E228" s="8" t="s">
        <v>1045</v>
      </c>
      <c r="F228" s="8" t="s">
        <v>913</v>
      </c>
      <c r="G228" s="8" t="s">
        <v>4460</v>
      </c>
      <c r="H228" s="8">
        <v>40003252167</v>
      </c>
      <c r="I228" s="8" t="s">
        <v>1046</v>
      </c>
      <c r="J228" s="8" t="s">
        <v>915</v>
      </c>
      <c r="K228" s="8" t="s">
        <v>1047</v>
      </c>
      <c r="L228" s="8" t="s">
        <v>1048</v>
      </c>
      <c r="M228" s="8" t="s">
        <v>918</v>
      </c>
      <c r="N228" s="8" t="s">
        <v>919</v>
      </c>
      <c r="O228" s="8" t="s">
        <v>920</v>
      </c>
      <c r="P228" s="8" t="s">
        <v>921</v>
      </c>
      <c r="Q228" s="8" t="s">
        <v>1045</v>
      </c>
      <c r="R228" s="29">
        <v>669</v>
      </c>
      <c r="T228" s="27"/>
    </row>
    <row r="229" spans="4:20" x14ac:dyDescent="0.25">
      <c r="D229">
        <f>LEN(Table1[[#This Row],[APTIEKAS_VADITAJS]])</f>
        <v>16</v>
      </c>
      <c r="E229" s="8" t="s">
        <v>1138</v>
      </c>
      <c r="F229" s="8" t="s">
        <v>1054</v>
      </c>
      <c r="G229" s="8" t="s">
        <v>4461</v>
      </c>
      <c r="H229" s="8">
        <v>40103488069</v>
      </c>
      <c r="I229" s="8" t="s">
        <v>1139</v>
      </c>
      <c r="J229" s="8" t="s">
        <v>1056</v>
      </c>
      <c r="K229" s="8" t="s">
        <v>1140</v>
      </c>
      <c r="L229" s="8" t="s">
        <v>1141</v>
      </c>
      <c r="M229" s="8" t="s">
        <v>1059</v>
      </c>
      <c r="N229" s="8" t="s">
        <v>1060</v>
      </c>
      <c r="O229" s="8"/>
      <c r="P229" s="8" t="s">
        <v>1061</v>
      </c>
      <c r="Q229" s="8" t="s">
        <v>1138</v>
      </c>
      <c r="R229" s="29">
        <v>668</v>
      </c>
      <c r="T229" s="27"/>
    </row>
    <row r="230" spans="4:20" x14ac:dyDescent="0.25">
      <c r="D230">
        <f>LEN(Table1[[#This Row],[APTIEKAS_VADITAJS]])</f>
        <v>16</v>
      </c>
      <c r="E230" s="8" t="s">
        <v>3794</v>
      </c>
      <c r="F230" s="8" t="s">
        <v>3795</v>
      </c>
      <c r="G230" s="8" t="s">
        <v>4560</v>
      </c>
      <c r="H230" s="8">
        <v>41503075968</v>
      </c>
      <c r="I230" s="8" t="s">
        <v>3796</v>
      </c>
      <c r="J230" s="8" t="s">
        <v>3797</v>
      </c>
      <c r="K230" s="8" t="s">
        <v>3798</v>
      </c>
      <c r="L230" s="8" t="s">
        <v>3797</v>
      </c>
      <c r="M230" s="8" t="s">
        <v>3799</v>
      </c>
      <c r="N230" s="8" t="s">
        <v>3800</v>
      </c>
      <c r="O230" s="8"/>
      <c r="P230" s="8" t="s">
        <v>3801</v>
      </c>
      <c r="Q230" s="8" t="s">
        <v>3794</v>
      </c>
      <c r="R230" s="29">
        <v>667</v>
      </c>
      <c r="T230" s="27"/>
    </row>
    <row r="231" spans="4:20" x14ac:dyDescent="0.25">
      <c r="D231">
        <f>LEN(Table1[[#This Row],[APTIEKAS_VADITAJS]])</f>
        <v>13</v>
      </c>
      <c r="E231" s="8" t="s">
        <v>1692</v>
      </c>
      <c r="F231" s="8" t="s">
        <v>165</v>
      </c>
      <c r="G231" s="8" t="s">
        <v>4433</v>
      </c>
      <c r="H231" s="8">
        <v>40003094510</v>
      </c>
      <c r="I231" s="8" t="s">
        <v>1693</v>
      </c>
      <c r="J231" s="8" t="s">
        <v>167</v>
      </c>
      <c r="K231" s="8" t="s">
        <v>1694</v>
      </c>
      <c r="L231" s="8" t="s">
        <v>1695</v>
      </c>
      <c r="M231" s="8" t="s">
        <v>170</v>
      </c>
      <c r="N231" s="8" t="s">
        <v>171</v>
      </c>
      <c r="O231" s="8" t="s">
        <v>172</v>
      </c>
      <c r="P231" s="8" t="s">
        <v>173</v>
      </c>
      <c r="Q231" s="8" t="s">
        <v>1692</v>
      </c>
      <c r="R231" s="29">
        <v>666</v>
      </c>
      <c r="T231" s="27"/>
    </row>
    <row r="232" spans="4:20" x14ac:dyDescent="0.25">
      <c r="D232">
        <f>LEN(Table1[[#This Row],[APTIEKAS_VADITAJS]])</f>
        <v>16</v>
      </c>
      <c r="E232" s="8" t="s">
        <v>1688</v>
      </c>
      <c r="F232" s="8" t="s">
        <v>165</v>
      </c>
      <c r="G232" s="8" t="s">
        <v>4433</v>
      </c>
      <c r="H232" s="8">
        <v>40003094510</v>
      </c>
      <c r="I232" s="8" t="s">
        <v>1689</v>
      </c>
      <c r="J232" s="8" t="s">
        <v>167</v>
      </c>
      <c r="K232" s="8" t="s">
        <v>1690</v>
      </c>
      <c r="L232" s="8" t="s">
        <v>1691</v>
      </c>
      <c r="M232" s="8" t="s">
        <v>170</v>
      </c>
      <c r="N232" s="8" t="s">
        <v>171</v>
      </c>
      <c r="O232" s="8" t="s">
        <v>172</v>
      </c>
      <c r="P232" s="8" t="s">
        <v>173</v>
      </c>
      <c r="Q232" s="8" t="s">
        <v>1688</v>
      </c>
      <c r="R232" s="29">
        <v>665</v>
      </c>
      <c r="T232" s="27"/>
    </row>
    <row r="233" spans="4:20" x14ac:dyDescent="0.25">
      <c r="D233">
        <f>LEN(Table1[[#This Row],[APTIEKAS_VADITAJS]])</f>
        <v>10</v>
      </c>
      <c r="E233" s="8" t="s">
        <v>2205</v>
      </c>
      <c r="F233" s="8" t="s">
        <v>165</v>
      </c>
      <c r="G233" s="8" t="s">
        <v>4433</v>
      </c>
      <c r="H233" s="8">
        <v>40003094510</v>
      </c>
      <c r="I233" s="8" t="s">
        <v>2206</v>
      </c>
      <c r="J233" s="8" t="s">
        <v>1639</v>
      </c>
      <c r="K233" s="8" t="s">
        <v>2207</v>
      </c>
      <c r="L233" s="8" t="s">
        <v>2208</v>
      </c>
      <c r="M233" s="8" t="s">
        <v>1642</v>
      </c>
      <c r="N233" s="8" t="s">
        <v>171</v>
      </c>
      <c r="O233" s="8"/>
      <c r="P233" s="8" t="s">
        <v>173</v>
      </c>
      <c r="Q233" s="8" t="s">
        <v>2205</v>
      </c>
      <c r="R233" s="29">
        <v>664</v>
      </c>
      <c r="T233" s="27"/>
    </row>
    <row r="234" spans="4:20" x14ac:dyDescent="0.25">
      <c r="D234">
        <f>LEN(Table1[[#This Row],[APTIEKAS_VADITAJS]])</f>
        <v>12</v>
      </c>
      <c r="E234" s="8" t="s">
        <v>3405</v>
      </c>
      <c r="F234" s="8" t="s">
        <v>165</v>
      </c>
      <c r="G234" s="8" t="s">
        <v>4433</v>
      </c>
      <c r="H234" s="8">
        <v>40003094510</v>
      </c>
      <c r="I234" s="8" t="s">
        <v>3406</v>
      </c>
      <c r="J234" s="8" t="s">
        <v>1639</v>
      </c>
      <c r="K234" s="8" t="s">
        <v>3407</v>
      </c>
      <c r="L234" s="8" t="s">
        <v>3408</v>
      </c>
      <c r="M234" s="8" t="s">
        <v>1642</v>
      </c>
      <c r="N234" s="8" t="s">
        <v>171</v>
      </c>
      <c r="O234" s="8"/>
      <c r="P234" s="8" t="s">
        <v>173</v>
      </c>
      <c r="Q234" s="8" t="s">
        <v>3405</v>
      </c>
      <c r="R234" s="29">
        <v>663</v>
      </c>
      <c r="T234" s="27"/>
    </row>
    <row r="235" spans="4:20" x14ac:dyDescent="0.25">
      <c r="D235">
        <f>LEN(Table1[[#This Row],[APTIEKAS_VADITAJS]])</f>
        <v>16</v>
      </c>
      <c r="E235" s="8" t="s">
        <v>3409</v>
      </c>
      <c r="F235" s="8" t="s">
        <v>93</v>
      </c>
      <c r="G235" s="8" t="s">
        <v>4427</v>
      </c>
      <c r="H235" s="8">
        <v>55403012521</v>
      </c>
      <c r="I235" s="8" t="s">
        <v>3410</v>
      </c>
      <c r="J235" s="8" t="s">
        <v>95</v>
      </c>
      <c r="K235" s="8" t="s">
        <v>3411</v>
      </c>
      <c r="L235" s="8" t="s">
        <v>3412</v>
      </c>
      <c r="M235" s="8" t="s">
        <v>98</v>
      </c>
      <c r="N235" s="8" t="s">
        <v>99</v>
      </c>
      <c r="O235" s="8" t="s">
        <v>100</v>
      </c>
      <c r="P235" s="8" t="s">
        <v>101</v>
      </c>
      <c r="Q235" s="8" t="s">
        <v>3409</v>
      </c>
      <c r="R235" s="29">
        <v>662</v>
      </c>
      <c r="T235" s="27"/>
    </row>
    <row r="236" spans="4:20" x14ac:dyDescent="0.25">
      <c r="D236">
        <f>LEN(Table1[[#This Row],[APTIEKAS_VADITAJS]])</f>
        <v>16</v>
      </c>
      <c r="E236" s="8" t="s">
        <v>4176</v>
      </c>
      <c r="F236" s="8" t="s">
        <v>254</v>
      </c>
      <c r="G236" s="8" t="s">
        <v>4440</v>
      </c>
      <c r="H236" s="8">
        <v>40003723815</v>
      </c>
      <c r="I236" s="8" t="s">
        <v>4177</v>
      </c>
      <c r="J236" s="8" t="s">
        <v>256</v>
      </c>
      <c r="K236" s="8" t="s">
        <v>4178</v>
      </c>
      <c r="L236" s="8" t="s">
        <v>4179</v>
      </c>
      <c r="M236" s="8" t="s">
        <v>285</v>
      </c>
      <c r="N236" s="8" t="s">
        <v>286</v>
      </c>
      <c r="O236" s="8" t="s">
        <v>287</v>
      </c>
      <c r="P236" s="8" t="s">
        <v>288</v>
      </c>
      <c r="Q236" s="8" t="s">
        <v>4176</v>
      </c>
      <c r="R236" s="29">
        <v>661</v>
      </c>
      <c r="T236" s="27"/>
    </row>
    <row r="237" spans="4:20" x14ac:dyDescent="0.25">
      <c r="D237">
        <f>LEN(Table1[[#This Row],[APTIEKAS_VADITAJS]])</f>
        <v>11</v>
      </c>
      <c r="E237" s="8" t="s">
        <v>2919</v>
      </c>
      <c r="F237" s="8" t="s">
        <v>93</v>
      </c>
      <c r="G237" s="8" t="s">
        <v>4427</v>
      </c>
      <c r="H237" s="8">
        <v>55403012521</v>
      </c>
      <c r="I237" s="8" t="s">
        <v>2920</v>
      </c>
      <c r="J237" s="8" t="s">
        <v>598</v>
      </c>
      <c r="K237" s="8" t="s">
        <v>2921</v>
      </c>
      <c r="L237" s="8" t="s">
        <v>2922</v>
      </c>
      <c r="M237" s="8" t="s">
        <v>98</v>
      </c>
      <c r="N237" s="8" t="s">
        <v>351</v>
      </c>
      <c r="O237" s="8" t="s">
        <v>100</v>
      </c>
      <c r="P237" s="8" t="s">
        <v>601</v>
      </c>
      <c r="Q237" s="8" t="s">
        <v>2919</v>
      </c>
      <c r="R237" s="29">
        <v>660</v>
      </c>
      <c r="T237" s="27"/>
    </row>
    <row r="238" spans="4:20" x14ac:dyDescent="0.25">
      <c r="D238">
        <f>LEN(Table1[[#This Row],[APTIEKAS_VADITAJS]])</f>
        <v>14</v>
      </c>
      <c r="E238" s="8" t="s">
        <v>2927</v>
      </c>
      <c r="F238" s="8" t="s">
        <v>93</v>
      </c>
      <c r="G238" s="8" t="s">
        <v>4427</v>
      </c>
      <c r="H238" s="8">
        <v>55403012521</v>
      </c>
      <c r="I238" s="8" t="s">
        <v>2928</v>
      </c>
      <c r="J238" s="8" t="s">
        <v>95</v>
      </c>
      <c r="K238" s="8" t="s">
        <v>2929</v>
      </c>
      <c r="L238" s="8" t="s">
        <v>2930</v>
      </c>
      <c r="M238" s="8" t="s">
        <v>98</v>
      </c>
      <c r="N238" s="8" t="s">
        <v>99</v>
      </c>
      <c r="O238" s="8" t="s">
        <v>100</v>
      </c>
      <c r="P238" s="8" t="s">
        <v>101</v>
      </c>
      <c r="Q238" s="8" t="s">
        <v>2927</v>
      </c>
      <c r="R238" s="29">
        <v>659</v>
      </c>
      <c r="T238" s="27"/>
    </row>
    <row r="239" spans="4:20" x14ac:dyDescent="0.25">
      <c r="D239">
        <f>LEN(Table1[[#This Row],[APTIEKAS_VADITAJS]])</f>
        <v>13</v>
      </c>
      <c r="E239" s="8" t="s">
        <v>4149</v>
      </c>
      <c r="F239" s="8" t="s">
        <v>4145</v>
      </c>
      <c r="G239" s="8" t="s">
        <v>4572</v>
      </c>
      <c r="H239" s="8">
        <v>42103074044</v>
      </c>
      <c r="I239" s="8" t="s">
        <v>4150</v>
      </c>
      <c r="J239" s="8" t="s">
        <v>4147</v>
      </c>
      <c r="K239" s="8" t="s">
        <v>4151</v>
      </c>
      <c r="L239" s="8" t="s">
        <v>4152</v>
      </c>
      <c r="M239" s="8" t="s">
        <v>480</v>
      </c>
      <c r="N239" s="8" t="s">
        <v>490</v>
      </c>
      <c r="O239" s="8"/>
      <c r="P239" s="8" t="s">
        <v>482</v>
      </c>
      <c r="Q239" s="8" t="s">
        <v>4149</v>
      </c>
      <c r="R239" s="29">
        <v>658</v>
      </c>
      <c r="T239" s="27"/>
    </row>
    <row r="240" spans="4:20" x14ac:dyDescent="0.25">
      <c r="D240">
        <f>LEN(Table1[[#This Row],[APTIEKAS_VADITAJS]])</f>
        <v>12</v>
      </c>
      <c r="E240" s="8" t="s">
        <v>3025</v>
      </c>
      <c r="F240" s="8" t="s">
        <v>254</v>
      </c>
      <c r="G240" s="8" t="s">
        <v>4440</v>
      </c>
      <c r="H240" s="8">
        <v>40003723815</v>
      </c>
      <c r="I240" s="8" t="s">
        <v>3026</v>
      </c>
      <c r="J240" s="8" t="s">
        <v>256</v>
      </c>
      <c r="K240" s="8" t="s">
        <v>3027</v>
      </c>
      <c r="L240" s="8" t="s">
        <v>3028</v>
      </c>
      <c r="M240" s="8" t="s">
        <v>1499</v>
      </c>
      <c r="N240" s="8" t="s">
        <v>260</v>
      </c>
      <c r="O240" s="8" t="s">
        <v>261</v>
      </c>
      <c r="P240" s="8"/>
      <c r="Q240" s="8" t="s">
        <v>3025</v>
      </c>
      <c r="R240" s="29">
        <v>657</v>
      </c>
      <c r="T240" s="27"/>
    </row>
    <row r="241" spans="4:20" x14ac:dyDescent="0.25">
      <c r="D241">
        <f>LEN(Table1[[#This Row],[APTIEKAS_VADITAJS]])</f>
        <v>14</v>
      </c>
      <c r="E241" s="8" t="s">
        <v>1854</v>
      </c>
      <c r="F241" s="8" t="s">
        <v>254</v>
      </c>
      <c r="G241" s="8" t="s">
        <v>4440</v>
      </c>
      <c r="H241" s="8">
        <v>40003723815</v>
      </c>
      <c r="I241" s="8" t="s">
        <v>1855</v>
      </c>
      <c r="J241" s="8" t="s">
        <v>256</v>
      </c>
      <c r="K241" s="8" t="s">
        <v>1856</v>
      </c>
      <c r="L241" s="8" t="s">
        <v>1857</v>
      </c>
      <c r="M241" s="8" t="s">
        <v>1499</v>
      </c>
      <c r="N241" s="8" t="s">
        <v>260</v>
      </c>
      <c r="O241" s="8" t="s">
        <v>261</v>
      </c>
      <c r="P241" s="8"/>
      <c r="Q241" s="8" t="s">
        <v>1854</v>
      </c>
      <c r="R241" s="29">
        <v>656</v>
      </c>
      <c r="T241" s="27"/>
    </row>
    <row r="242" spans="4:20" x14ac:dyDescent="0.25">
      <c r="D242">
        <f>LEN(Table1[[#This Row],[APTIEKAS_VADITAJS]])</f>
        <v>16</v>
      </c>
      <c r="E242" s="8" t="s">
        <v>1115</v>
      </c>
      <c r="F242" s="8" t="s">
        <v>1054</v>
      </c>
      <c r="G242" s="8" t="s">
        <v>4461</v>
      </c>
      <c r="H242" s="8">
        <v>40103488069</v>
      </c>
      <c r="I242" s="8" t="s">
        <v>1116</v>
      </c>
      <c r="J242" s="8" t="s">
        <v>1056</v>
      </c>
      <c r="K242" s="8" t="s">
        <v>1117</v>
      </c>
      <c r="L242" s="8" t="s">
        <v>1118</v>
      </c>
      <c r="M242" s="8" t="s">
        <v>1059</v>
      </c>
      <c r="N242" s="8" t="s">
        <v>1060</v>
      </c>
      <c r="O242" s="8"/>
      <c r="P242" s="8" t="s">
        <v>1082</v>
      </c>
      <c r="Q242" s="8" t="s">
        <v>1115</v>
      </c>
      <c r="R242" s="29">
        <v>655</v>
      </c>
      <c r="T242" s="27"/>
    </row>
    <row r="243" spans="4:20" x14ac:dyDescent="0.25">
      <c r="D243">
        <f>LEN(Table1[[#This Row],[APTIEKAS_VADITAJS]])</f>
        <v>11</v>
      </c>
      <c r="E243" s="8" t="s">
        <v>1415</v>
      </c>
      <c r="F243" s="8" t="s">
        <v>1276</v>
      </c>
      <c r="G243" s="8" t="s">
        <v>4469</v>
      </c>
      <c r="H243" s="8">
        <v>50003933681</v>
      </c>
      <c r="I243" s="8" t="s">
        <v>1416</v>
      </c>
      <c r="J243" s="8" t="s">
        <v>1278</v>
      </c>
      <c r="K243" s="8" t="s">
        <v>1417</v>
      </c>
      <c r="L243" s="8" t="s">
        <v>1418</v>
      </c>
      <c r="M243" s="8" t="s">
        <v>1281</v>
      </c>
      <c r="N243" s="8" t="s">
        <v>1307</v>
      </c>
      <c r="O243" s="8"/>
      <c r="P243" s="8" t="s">
        <v>1308</v>
      </c>
      <c r="Q243" s="8" t="s">
        <v>1415</v>
      </c>
      <c r="R243" s="29">
        <v>654</v>
      </c>
      <c r="T243" s="27"/>
    </row>
    <row r="244" spans="4:20" x14ac:dyDescent="0.25">
      <c r="D244">
        <f>LEN(Table1[[#This Row],[APTIEKAS_VADITAJS]])</f>
        <v>16</v>
      </c>
      <c r="E244" s="8" t="s">
        <v>4027</v>
      </c>
      <c r="F244" s="8" t="s">
        <v>913</v>
      </c>
      <c r="G244" s="8" t="s">
        <v>4460</v>
      </c>
      <c r="H244" s="8">
        <v>40003252167</v>
      </c>
      <c r="I244" s="8" t="s">
        <v>4028</v>
      </c>
      <c r="J244" s="8" t="s">
        <v>915</v>
      </c>
      <c r="K244" s="8" t="s">
        <v>4029</v>
      </c>
      <c r="L244" s="8" t="s">
        <v>4030</v>
      </c>
      <c r="M244" s="8" t="s">
        <v>918</v>
      </c>
      <c r="N244" s="8" t="s">
        <v>919</v>
      </c>
      <c r="O244" s="8" t="s">
        <v>920</v>
      </c>
      <c r="P244" s="8" t="s">
        <v>921</v>
      </c>
      <c r="Q244" s="8" t="s">
        <v>4027</v>
      </c>
      <c r="R244" s="29">
        <v>653</v>
      </c>
      <c r="T244" s="27"/>
    </row>
    <row r="245" spans="4:20" x14ac:dyDescent="0.25">
      <c r="D245">
        <f>LEN(Table1[[#This Row],[APTIEKAS_VADITAJS]])</f>
        <v>15</v>
      </c>
      <c r="E245" s="8" t="s">
        <v>926</v>
      </c>
      <c r="F245" s="8" t="s">
        <v>913</v>
      </c>
      <c r="G245" s="8" t="s">
        <v>4460</v>
      </c>
      <c r="H245" s="8">
        <v>40003252167</v>
      </c>
      <c r="I245" s="8" t="s">
        <v>927</v>
      </c>
      <c r="J245" s="8" t="s">
        <v>915</v>
      </c>
      <c r="K245" s="8" t="s">
        <v>928</v>
      </c>
      <c r="L245" s="8" t="s">
        <v>929</v>
      </c>
      <c r="M245" s="8" t="s">
        <v>918</v>
      </c>
      <c r="N245" s="8" t="s">
        <v>919</v>
      </c>
      <c r="O245" s="8" t="s">
        <v>920</v>
      </c>
      <c r="P245" s="8" t="s">
        <v>921</v>
      </c>
      <c r="Q245" s="8" t="s">
        <v>926</v>
      </c>
      <c r="R245" s="29">
        <v>652</v>
      </c>
      <c r="T245" s="27"/>
    </row>
    <row r="246" spans="4:20" x14ac:dyDescent="0.25">
      <c r="D246">
        <f>LEN(Table1[[#This Row],[APTIEKAS_VADITAJS]])</f>
        <v>12</v>
      </c>
      <c r="E246" s="8" t="s">
        <v>922</v>
      </c>
      <c r="F246" s="8" t="s">
        <v>913</v>
      </c>
      <c r="G246" s="8" t="s">
        <v>4460</v>
      </c>
      <c r="H246" s="8">
        <v>40003252167</v>
      </c>
      <c r="I246" s="8" t="s">
        <v>923</v>
      </c>
      <c r="J246" s="8" t="s">
        <v>915</v>
      </c>
      <c r="K246" s="8" t="s">
        <v>924</v>
      </c>
      <c r="L246" s="8" t="s">
        <v>925</v>
      </c>
      <c r="M246" s="8" t="s">
        <v>918</v>
      </c>
      <c r="N246" s="8" t="s">
        <v>919</v>
      </c>
      <c r="O246" s="8" t="s">
        <v>920</v>
      </c>
      <c r="P246" s="8" t="s">
        <v>921</v>
      </c>
      <c r="Q246" s="8" t="s">
        <v>922</v>
      </c>
      <c r="R246" s="29">
        <v>651</v>
      </c>
      <c r="T246" s="27"/>
    </row>
    <row r="247" spans="4:20" x14ac:dyDescent="0.25">
      <c r="D247">
        <f>LEN(Table1[[#This Row],[APTIEKAS_VADITAJS]])</f>
        <v>12</v>
      </c>
      <c r="E247" s="8" t="s">
        <v>4050</v>
      </c>
      <c r="F247" s="8" t="s">
        <v>4043</v>
      </c>
      <c r="G247" s="8" t="s">
        <v>4569</v>
      </c>
      <c r="H247" s="8">
        <v>40003279265</v>
      </c>
      <c r="I247" s="8" t="s">
        <v>4051</v>
      </c>
      <c r="J247" s="8" t="s">
        <v>4045</v>
      </c>
      <c r="K247" s="8" t="s">
        <v>4052</v>
      </c>
      <c r="L247" s="8" t="s">
        <v>4053</v>
      </c>
      <c r="M247" s="8" t="s">
        <v>4048</v>
      </c>
      <c r="N247" s="8" t="s">
        <v>4049</v>
      </c>
      <c r="O247" s="8"/>
      <c r="P247" s="8" t="s">
        <v>1467</v>
      </c>
      <c r="Q247" s="8" t="s">
        <v>4050</v>
      </c>
      <c r="R247" s="29">
        <v>650</v>
      </c>
      <c r="T247" s="27"/>
    </row>
    <row r="248" spans="4:20" x14ac:dyDescent="0.25">
      <c r="D248">
        <f>LEN(Table1[[#This Row],[APTIEKAS_VADITAJS]])</f>
        <v>17</v>
      </c>
      <c r="E248" s="8" t="s">
        <v>1655</v>
      </c>
      <c r="F248" s="8" t="s">
        <v>165</v>
      </c>
      <c r="G248" s="8" t="s">
        <v>4433</v>
      </c>
      <c r="H248" s="8">
        <v>40003094510</v>
      </c>
      <c r="I248" s="8" t="s">
        <v>1656</v>
      </c>
      <c r="J248" s="8" t="s">
        <v>167</v>
      </c>
      <c r="K248" s="8" t="s">
        <v>1657</v>
      </c>
      <c r="L248" s="8" t="s">
        <v>1658</v>
      </c>
      <c r="M248" s="8" t="s">
        <v>170</v>
      </c>
      <c r="N248" s="8" t="s">
        <v>171</v>
      </c>
      <c r="O248" s="8" t="s">
        <v>172</v>
      </c>
      <c r="P248" s="8" t="s">
        <v>173</v>
      </c>
      <c r="Q248" s="8" t="s">
        <v>1655</v>
      </c>
      <c r="R248" s="29">
        <v>649</v>
      </c>
      <c r="T248" s="27"/>
    </row>
    <row r="249" spans="4:20" x14ac:dyDescent="0.25">
      <c r="D249">
        <f>LEN(Table1[[#This Row],[APTIEKAS_VADITAJS]])</f>
        <v>17</v>
      </c>
      <c r="E249" s="8" t="s">
        <v>1168</v>
      </c>
      <c r="F249" s="8" t="s">
        <v>1169</v>
      </c>
      <c r="G249" s="8" t="s">
        <v>4463</v>
      </c>
      <c r="H249" s="8">
        <v>40103071266</v>
      </c>
      <c r="I249" s="8" t="s">
        <v>1170</v>
      </c>
      <c r="J249" s="8" t="s">
        <v>1171</v>
      </c>
      <c r="K249" s="8" t="s">
        <v>1172</v>
      </c>
      <c r="L249" s="8" t="s">
        <v>1173</v>
      </c>
      <c r="M249" s="8" t="s">
        <v>1174</v>
      </c>
      <c r="N249" s="8" t="s">
        <v>1175</v>
      </c>
      <c r="O249" s="8" t="s">
        <v>1176</v>
      </c>
      <c r="P249" s="8" t="s">
        <v>1177</v>
      </c>
      <c r="Q249" s="8" t="s">
        <v>1168</v>
      </c>
      <c r="R249" s="29">
        <v>648</v>
      </c>
      <c r="T249" s="27"/>
    </row>
    <row r="250" spans="4:20" x14ac:dyDescent="0.25">
      <c r="D250">
        <f>LEN(Table1[[#This Row],[APTIEKAS_VADITAJS]])</f>
        <v>17</v>
      </c>
      <c r="E250" s="8" t="s">
        <v>1595</v>
      </c>
      <c r="F250" s="8" t="s">
        <v>254</v>
      </c>
      <c r="G250" s="8" t="s">
        <v>4440</v>
      </c>
      <c r="H250" s="8">
        <v>40003723815</v>
      </c>
      <c r="I250" s="8" t="s">
        <v>1596</v>
      </c>
      <c r="J250" s="8" t="s">
        <v>256</v>
      </c>
      <c r="K250" s="8" t="s">
        <v>1597</v>
      </c>
      <c r="L250" s="8" t="s">
        <v>1598</v>
      </c>
      <c r="M250" s="8" t="s">
        <v>1499</v>
      </c>
      <c r="N250" s="8" t="s">
        <v>260</v>
      </c>
      <c r="O250" s="8" t="s">
        <v>261</v>
      </c>
      <c r="P250" s="8"/>
      <c r="Q250" s="8" t="s">
        <v>1595</v>
      </c>
      <c r="R250" s="29">
        <v>647</v>
      </c>
      <c r="T250" s="27"/>
    </row>
    <row r="251" spans="4:20" x14ac:dyDescent="0.25">
      <c r="D251">
        <f>LEN(Table1[[#This Row],[APTIEKAS_VADITAJS]])</f>
        <v>10</v>
      </c>
      <c r="E251" s="8" t="s">
        <v>1427</v>
      </c>
      <c r="F251" s="8" t="s">
        <v>1276</v>
      </c>
      <c r="G251" s="8" t="s">
        <v>4469</v>
      </c>
      <c r="H251" s="8">
        <v>50003933681</v>
      </c>
      <c r="I251" s="8" t="s">
        <v>1428</v>
      </c>
      <c r="J251" s="8" t="s">
        <v>1286</v>
      </c>
      <c r="K251" s="8" t="s">
        <v>1429</v>
      </c>
      <c r="L251" s="8" t="s">
        <v>1430</v>
      </c>
      <c r="M251" s="8" t="s">
        <v>1289</v>
      </c>
      <c r="N251" s="8" t="s">
        <v>1282</v>
      </c>
      <c r="O251" s="8"/>
      <c r="P251" s="8" t="s">
        <v>1290</v>
      </c>
      <c r="Q251" s="8" t="s">
        <v>1427</v>
      </c>
      <c r="R251" s="29">
        <v>646</v>
      </c>
      <c r="T251" s="27"/>
    </row>
    <row r="252" spans="4:20" x14ac:dyDescent="0.25">
      <c r="D252">
        <f>LEN(Table1[[#This Row],[APTIEKAS_VADITAJS]])</f>
        <v>16</v>
      </c>
      <c r="E252" s="8" t="s">
        <v>2338</v>
      </c>
      <c r="F252" s="8" t="s">
        <v>2339</v>
      </c>
      <c r="G252" s="8" t="s">
        <v>4503</v>
      </c>
      <c r="H252" s="8">
        <v>41503014840</v>
      </c>
      <c r="I252" s="8" t="s">
        <v>2340</v>
      </c>
      <c r="J252" s="8" t="s">
        <v>2341</v>
      </c>
      <c r="K252" s="8" t="s">
        <v>2342</v>
      </c>
      <c r="L252" s="8" t="s">
        <v>2343</v>
      </c>
      <c r="M252" s="8" t="s">
        <v>2344</v>
      </c>
      <c r="N252" s="8" t="s">
        <v>2345</v>
      </c>
      <c r="O252" s="8"/>
      <c r="P252" s="8" t="s">
        <v>2346</v>
      </c>
      <c r="Q252" s="8" t="s">
        <v>2338</v>
      </c>
      <c r="R252" s="29">
        <v>645</v>
      </c>
      <c r="T252" s="27"/>
    </row>
    <row r="253" spans="4:20" x14ac:dyDescent="0.25">
      <c r="D253">
        <f>LEN(Table1[[#This Row],[APTIEKAS_VADITAJS]])</f>
        <v>13</v>
      </c>
      <c r="E253" s="8" t="s">
        <v>4248</v>
      </c>
      <c r="F253" s="8" t="s">
        <v>93</v>
      </c>
      <c r="G253" s="8" t="s">
        <v>4427</v>
      </c>
      <c r="H253" s="8">
        <v>55403012521</v>
      </c>
      <c r="I253" s="8" t="s">
        <v>4249</v>
      </c>
      <c r="J253" s="8" t="s">
        <v>598</v>
      </c>
      <c r="K253" s="8" t="s">
        <v>4250</v>
      </c>
      <c r="L253" s="8" t="s">
        <v>4247</v>
      </c>
      <c r="M253" s="8" t="s">
        <v>98</v>
      </c>
      <c r="N253" s="8" t="s">
        <v>351</v>
      </c>
      <c r="O253" s="8" t="s">
        <v>100</v>
      </c>
      <c r="P253" s="8" t="s">
        <v>601</v>
      </c>
      <c r="Q253" s="8" t="s">
        <v>4248</v>
      </c>
      <c r="R253" s="29">
        <v>644</v>
      </c>
      <c r="T253" s="27"/>
    </row>
    <row r="254" spans="4:20" x14ac:dyDescent="0.25">
      <c r="D254">
        <f>LEN(Table1[[#This Row],[APTIEKAS_VADITAJS]])</f>
        <v>17</v>
      </c>
      <c r="E254" s="8" t="s">
        <v>4294</v>
      </c>
      <c r="F254" s="8" t="s">
        <v>165</v>
      </c>
      <c r="G254" s="8" t="s">
        <v>4433</v>
      </c>
      <c r="H254" s="8">
        <v>40003094510</v>
      </c>
      <c r="I254" s="8" t="s">
        <v>4295</v>
      </c>
      <c r="J254" s="8" t="s">
        <v>167</v>
      </c>
      <c r="K254" s="8" t="s">
        <v>4296</v>
      </c>
      <c r="L254" s="8" t="s">
        <v>4297</v>
      </c>
      <c r="M254" s="8" t="s">
        <v>170</v>
      </c>
      <c r="N254" s="8" t="s">
        <v>171</v>
      </c>
      <c r="O254" s="8" t="s">
        <v>172</v>
      </c>
      <c r="P254" s="8" t="s">
        <v>173</v>
      </c>
      <c r="Q254" s="8" t="s">
        <v>4294</v>
      </c>
      <c r="R254" s="29">
        <v>643</v>
      </c>
      <c r="T254" s="27"/>
    </row>
    <row r="255" spans="4:20" x14ac:dyDescent="0.25">
      <c r="D255">
        <f>LEN(Table1[[#This Row],[APTIEKAS_VADITAJS]])</f>
        <v>13</v>
      </c>
      <c r="E255" s="8" t="s">
        <v>4244</v>
      </c>
      <c r="F255" s="8" t="s">
        <v>93</v>
      </c>
      <c r="G255" s="8" t="s">
        <v>4427</v>
      </c>
      <c r="H255" s="8">
        <v>55403012521</v>
      </c>
      <c r="I255" s="8" t="s">
        <v>4245</v>
      </c>
      <c r="J255" s="8" t="s">
        <v>95</v>
      </c>
      <c r="K255" s="8" t="s">
        <v>4246</v>
      </c>
      <c r="L255" s="8" t="s">
        <v>4247</v>
      </c>
      <c r="M255" s="8" t="s">
        <v>98</v>
      </c>
      <c r="N255" s="8" t="s">
        <v>351</v>
      </c>
      <c r="O255" s="8" t="s">
        <v>100</v>
      </c>
      <c r="P255" s="8" t="s">
        <v>601</v>
      </c>
      <c r="Q255" s="8" t="s">
        <v>4244</v>
      </c>
      <c r="R255" s="29">
        <v>642</v>
      </c>
      <c r="T255" s="27"/>
    </row>
    <row r="256" spans="4:20" x14ac:dyDescent="0.25">
      <c r="D256">
        <f>LEN(Table1[[#This Row],[APTIEKAS_VADITAJS]])</f>
        <v>14</v>
      </c>
      <c r="E256" s="8" t="s">
        <v>2562</v>
      </c>
      <c r="F256" s="8" t="s">
        <v>254</v>
      </c>
      <c r="G256" s="8" t="s">
        <v>4440</v>
      </c>
      <c r="H256" s="8">
        <v>40003723815</v>
      </c>
      <c r="I256" s="8" t="s">
        <v>2563</v>
      </c>
      <c r="J256" s="8" t="s">
        <v>256</v>
      </c>
      <c r="K256" s="8" t="s">
        <v>2564</v>
      </c>
      <c r="L256" s="8" t="s">
        <v>2565</v>
      </c>
      <c r="M256" s="8" t="s">
        <v>285</v>
      </c>
      <c r="N256" s="8" t="s">
        <v>286</v>
      </c>
      <c r="O256" s="8" t="s">
        <v>287</v>
      </c>
      <c r="P256" s="8" t="s">
        <v>288</v>
      </c>
      <c r="Q256" s="8" t="s">
        <v>2562</v>
      </c>
      <c r="R256" s="29">
        <v>641</v>
      </c>
      <c r="T256" s="27"/>
    </row>
    <row r="257" spans="4:20" x14ac:dyDescent="0.25">
      <c r="D257">
        <f>LEN(Table1[[#This Row],[APTIEKAS_VADITAJS]])</f>
        <v>12</v>
      </c>
      <c r="E257" s="8" t="s">
        <v>845</v>
      </c>
      <c r="F257" s="8" t="s">
        <v>93</v>
      </c>
      <c r="G257" s="8" t="s">
        <v>4427</v>
      </c>
      <c r="H257" s="8">
        <v>55403012521</v>
      </c>
      <c r="I257" s="8" t="s">
        <v>846</v>
      </c>
      <c r="J257" s="8" t="s">
        <v>95</v>
      </c>
      <c r="K257" s="8" t="s">
        <v>847</v>
      </c>
      <c r="L257" s="8" t="s">
        <v>848</v>
      </c>
      <c r="M257" s="8" t="s">
        <v>557</v>
      </c>
      <c r="N257" s="8" t="s">
        <v>558</v>
      </c>
      <c r="O257" s="8" t="s">
        <v>100</v>
      </c>
      <c r="P257" s="8" t="s">
        <v>101</v>
      </c>
      <c r="Q257" s="8" t="s">
        <v>845</v>
      </c>
      <c r="R257" s="29">
        <v>639</v>
      </c>
      <c r="T257" s="27"/>
    </row>
    <row r="258" spans="4:20" x14ac:dyDescent="0.25">
      <c r="D258">
        <f>LEN(Table1[[#This Row],[APTIEKAS_VADITAJS]])</f>
        <v>15</v>
      </c>
      <c r="E258" s="8" t="s">
        <v>3779</v>
      </c>
      <c r="F258" s="8" t="s">
        <v>165</v>
      </c>
      <c r="G258" s="8" t="s">
        <v>4433</v>
      </c>
      <c r="H258" s="8">
        <v>40003094510</v>
      </c>
      <c r="I258" s="8" t="s">
        <v>3780</v>
      </c>
      <c r="J258" s="8" t="s">
        <v>167</v>
      </c>
      <c r="K258" s="8" t="s">
        <v>3781</v>
      </c>
      <c r="L258" s="8" t="s">
        <v>3782</v>
      </c>
      <c r="M258" s="8" t="s">
        <v>170</v>
      </c>
      <c r="N258" s="8" t="s">
        <v>171</v>
      </c>
      <c r="O258" s="8" t="s">
        <v>172</v>
      </c>
      <c r="P258" s="8" t="s">
        <v>173</v>
      </c>
      <c r="Q258" s="8" t="s">
        <v>3779</v>
      </c>
      <c r="R258" s="29">
        <v>638</v>
      </c>
      <c r="T258" s="27"/>
    </row>
    <row r="259" spans="4:20" x14ac:dyDescent="0.25">
      <c r="D259">
        <f>LEN(Table1[[#This Row],[APTIEKAS_VADITAJS]])</f>
        <v>10</v>
      </c>
      <c r="E259" s="8" t="s">
        <v>1936</v>
      </c>
      <c r="F259" s="8" t="s">
        <v>1937</v>
      </c>
      <c r="G259" s="8" t="s">
        <v>4494</v>
      </c>
      <c r="H259" s="8">
        <v>40003532553</v>
      </c>
      <c r="I259" s="8" t="s">
        <v>1938</v>
      </c>
      <c r="J259" s="8" t="s">
        <v>1939</v>
      </c>
      <c r="K259" s="8" t="s">
        <v>1940</v>
      </c>
      <c r="L259" s="8" t="s">
        <v>1941</v>
      </c>
      <c r="M259" s="8" t="s">
        <v>1942</v>
      </c>
      <c r="N259" s="8" t="s">
        <v>1943</v>
      </c>
      <c r="O259" s="8"/>
      <c r="P259" s="8" t="s">
        <v>1944</v>
      </c>
      <c r="Q259" s="8" t="s">
        <v>1936</v>
      </c>
      <c r="R259" s="29">
        <v>637</v>
      </c>
      <c r="T259" s="27"/>
    </row>
    <row r="260" spans="4:20" x14ac:dyDescent="0.25">
      <c r="D260">
        <f>LEN(Table1[[#This Row],[APTIEKAS_VADITAJS]])</f>
        <v>15</v>
      </c>
      <c r="E260" s="8" t="s">
        <v>2823</v>
      </c>
      <c r="F260" s="8" t="s">
        <v>165</v>
      </c>
      <c r="G260" s="8" t="s">
        <v>4433</v>
      </c>
      <c r="H260" s="8">
        <v>40003094510</v>
      </c>
      <c r="I260" s="8" t="s">
        <v>2824</v>
      </c>
      <c r="J260" s="8" t="s">
        <v>167</v>
      </c>
      <c r="K260" s="8" t="s">
        <v>2825</v>
      </c>
      <c r="L260" s="8" t="s">
        <v>2826</v>
      </c>
      <c r="M260" s="8" t="s">
        <v>170</v>
      </c>
      <c r="N260" s="8" t="s">
        <v>171</v>
      </c>
      <c r="O260" s="8" t="s">
        <v>172</v>
      </c>
      <c r="P260" s="8" t="s">
        <v>173</v>
      </c>
      <c r="Q260" s="8" t="s">
        <v>2823</v>
      </c>
      <c r="R260" s="29">
        <v>636</v>
      </c>
      <c r="T260" s="27"/>
    </row>
    <row r="261" spans="4:20" x14ac:dyDescent="0.25">
      <c r="D261">
        <f>LEN(Table1[[#This Row],[APTIEKAS_VADITAJS]])</f>
        <v>12</v>
      </c>
      <c r="E261" s="8" t="s">
        <v>4211</v>
      </c>
      <c r="F261" s="8" t="s">
        <v>204</v>
      </c>
      <c r="G261" s="8" t="s">
        <v>4436</v>
      </c>
      <c r="H261" s="8">
        <v>42103017408</v>
      </c>
      <c r="I261" s="8" t="s">
        <v>4212</v>
      </c>
      <c r="J261" s="8" t="s">
        <v>206</v>
      </c>
      <c r="K261" s="8" t="s">
        <v>4213</v>
      </c>
      <c r="L261" s="8" t="s">
        <v>4214</v>
      </c>
      <c r="M261" s="8" t="s">
        <v>209</v>
      </c>
      <c r="N261" s="8" t="s">
        <v>210</v>
      </c>
      <c r="O261" s="8"/>
      <c r="P261" s="8" t="s">
        <v>211</v>
      </c>
      <c r="Q261" s="8" t="s">
        <v>4211</v>
      </c>
      <c r="R261" s="29">
        <v>635</v>
      </c>
      <c r="T261" s="27"/>
    </row>
    <row r="262" spans="4:20" x14ac:dyDescent="0.25">
      <c r="D262">
        <f>LEN(Table1[[#This Row],[APTIEKAS_VADITAJS]])</f>
        <v>14</v>
      </c>
      <c r="E262" s="8" t="s">
        <v>2827</v>
      </c>
      <c r="F262" s="8" t="s">
        <v>254</v>
      </c>
      <c r="G262" s="8" t="s">
        <v>4440</v>
      </c>
      <c r="H262" s="8">
        <v>40003723815</v>
      </c>
      <c r="I262" s="8" t="s">
        <v>2828</v>
      </c>
      <c r="J262" s="8" t="s">
        <v>256</v>
      </c>
      <c r="K262" s="8" t="s">
        <v>2829</v>
      </c>
      <c r="L262" s="8" t="s">
        <v>2830</v>
      </c>
      <c r="M262" s="8" t="s">
        <v>1499</v>
      </c>
      <c r="N262" s="8" t="s">
        <v>260</v>
      </c>
      <c r="O262" s="8"/>
      <c r="P262" s="8"/>
      <c r="Q262" s="8" t="s">
        <v>2827</v>
      </c>
      <c r="R262" s="29">
        <v>634</v>
      </c>
      <c r="T262" s="27"/>
    </row>
    <row r="263" spans="4:20" x14ac:dyDescent="0.25">
      <c r="D263">
        <f>LEN(Table1[[#This Row],[APTIEKAS_VADITAJS]])</f>
        <v>13</v>
      </c>
      <c r="E263" s="8" t="s">
        <v>1014</v>
      </c>
      <c r="F263" s="8" t="s">
        <v>913</v>
      </c>
      <c r="G263" s="8" t="s">
        <v>4460</v>
      </c>
      <c r="H263" s="8">
        <v>40003252167</v>
      </c>
      <c r="I263" s="8" t="s">
        <v>1015</v>
      </c>
      <c r="J263" s="8" t="s">
        <v>915</v>
      </c>
      <c r="K263" s="8" t="s">
        <v>1016</v>
      </c>
      <c r="L263" s="8" t="s">
        <v>1017</v>
      </c>
      <c r="M263" s="8" t="s">
        <v>918</v>
      </c>
      <c r="N263" s="8" t="s">
        <v>919</v>
      </c>
      <c r="O263" s="8" t="s">
        <v>920</v>
      </c>
      <c r="P263" s="8" t="s">
        <v>921</v>
      </c>
      <c r="Q263" s="8" t="s">
        <v>1014</v>
      </c>
      <c r="R263" s="29">
        <v>633</v>
      </c>
      <c r="T263" s="27"/>
    </row>
    <row r="264" spans="4:20" x14ac:dyDescent="0.25">
      <c r="D264">
        <f>LEN(Table1[[#This Row],[APTIEKAS_VADITAJS]])</f>
        <v>14</v>
      </c>
      <c r="E264" s="8" t="s">
        <v>629</v>
      </c>
      <c r="F264" s="8" t="s">
        <v>93</v>
      </c>
      <c r="G264" s="8" t="s">
        <v>4427</v>
      </c>
      <c r="H264" s="8">
        <v>55403012521</v>
      </c>
      <c r="I264" s="8" t="s">
        <v>630</v>
      </c>
      <c r="J264" s="8" t="s">
        <v>598</v>
      </c>
      <c r="K264" s="8" t="s">
        <v>631</v>
      </c>
      <c r="L264" s="8" t="s">
        <v>632</v>
      </c>
      <c r="M264" s="8" t="s">
        <v>98</v>
      </c>
      <c r="N264" s="8" t="s">
        <v>351</v>
      </c>
      <c r="O264" s="8" t="s">
        <v>100</v>
      </c>
      <c r="P264" s="8" t="s">
        <v>601</v>
      </c>
      <c r="Q264" s="8" t="s">
        <v>629</v>
      </c>
      <c r="R264" s="29">
        <v>632</v>
      </c>
      <c r="T264" s="27"/>
    </row>
    <row r="265" spans="4:20" x14ac:dyDescent="0.25">
      <c r="D265">
        <f>LEN(Table1[[#This Row],[APTIEKAS_VADITAJS]])</f>
        <v>14</v>
      </c>
      <c r="E265" s="8" t="s">
        <v>689</v>
      </c>
      <c r="F265" s="8" t="s">
        <v>93</v>
      </c>
      <c r="G265" s="8" t="s">
        <v>4427</v>
      </c>
      <c r="H265" s="8">
        <v>55403012521</v>
      </c>
      <c r="I265" s="8" t="s">
        <v>690</v>
      </c>
      <c r="J265" s="8" t="s">
        <v>95</v>
      </c>
      <c r="K265" s="8" t="s">
        <v>691</v>
      </c>
      <c r="L265" s="8" t="s">
        <v>692</v>
      </c>
      <c r="M265" s="8" t="s">
        <v>98</v>
      </c>
      <c r="N265" s="8" t="s">
        <v>351</v>
      </c>
      <c r="O265" s="8" t="s">
        <v>100</v>
      </c>
      <c r="P265" s="8" t="s">
        <v>601</v>
      </c>
      <c r="Q265" s="8" t="s">
        <v>689</v>
      </c>
      <c r="R265" s="29">
        <v>631</v>
      </c>
      <c r="T265" s="27"/>
    </row>
    <row r="266" spans="4:20" x14ac:dyDescent="0.25">
      <c r="D266">
        <f>LEN(Table1[[#This Row],[APTIEKAS_VADITAJS]])</f>
        <v>15</v>
      </c>
      <c r="E266" s="8" t="s">
        <v>3845</v>
      </c>
      <c r="F266" s="8" t="s">
        <v>3846</v>
      </c>
      <c r="G266" s="8" t="s">
        <v>4562</v>
      </c>
      <c r="H266" s="8">
        <v>43603007097</v>
      </c>
      <c r="I266" s="8" t="s">
        <v>3847</v>
      </c>
      <c r="J266" s="8" t="s">
        <v>3848</v>
      </c>
      <c r="K266" s="8" t="s">
        <v>3849</v>
      </c>
      <c r="L266" s="8" t="s">
        <v>3850</v>
      </c>
      <c r="M266" s="8" t="s">
        <v>3851</v>
      </c>
      <c r="N266" s="8" t="s">
        <v>3852</v>
      </c>
      <c r="O266" s="8"/>
      <c r="P266" s="8" t="s">
        <v>3853</v>
      </c>
      <c r="Q266" s="8" t="s">
        <v>3845</v>
      </c>
      <c r="R266" s="29">
        <v>630</v>
      </c>
      <c r="T266" s="27"/>
    </row>
    <row r="267" spans="4:20" x14ac:dyDescent="0.25">
      <c r="D267">
        <f>LEN(Table1[[#This Row],[APTIEKAS_VADITAJS]])</f>
        <v>13</v>
      </c>
      <c r="E267" s="8" t="s">
        <v>3833</v>
      </c>
      <c r="F267" s="8" t="s">
        <v>1257</v>
      </c>
      <c r="G267" s="8" t="s">
        <v>4467</v>
      </c>
      <c r="H267" s="8">
        <v>42403007216</v>
      </c>
      <c r="I267" s="8" t="s">
        <v>3834</v>
      </c>
      <c r="J267" s="8" t="s">
        <v>1056</v>
      </c>
      <c r="K267" s="8" t="s">
        <v>3835</v>
      </c>
      <c r="L267" s="8" t="s">
        <v>3836</v>
      </c>
      <c r="M267" s="8" t="s">
        <v>1261</v>
      </c>
      <c r="N267" s="8" t="s">
        <v>1060</v>
      </c>
      <c r="O267" s="8"/>
      <c r="P267" s="8" t="s">
        <v>1082</v>
      </c>
      <c r="Q267" s="8" t="s">
        <v>3833</v>
      </c>
      <c r="R267" s="29">
        <v>629</v>
      </c>
      <c r="T267" s="27"/>
    </row>
    <row r="268" spans="4:20" x14ac:dyDescent="0.25">
      <c r="D268">
        <f>LEN(Table1[[#This Row],[APTIEKAS_VADITAJS]])</f>
        <v>11</v>
      </c>
      <c r="E268" s="8" t="s">
        <v>889</v>
      </c>
      <c r="F268" s="8" t="s">
        <v>93</v>
      </c>
      <c r="G268" s="8" t="s">
        <v>4427</v>
      </c>
      <c r="H268" s="8">
        <v>55403012521</v>
      </c>
      <c r="I268" s="8" t="s">
        <v>890</v>
      </c>
      <c r="J268" s="8" t="s">
        <v>95</v>
      </c>
      <c r="K268" s="8" t="s">
        <v>891</v>
      </c>
      <c r="L268" s="8" t="s">
        <v>892</v>
      </c>
      <c r="M268" s="8" t="s">
        <v>98</v>
      </c>
      <c r="N268" s="8" t="s">
        <v>558</v>
      </c>
      <c r="O268" s="8" t="s">
        <v>100</v>
      </c>
      <c r="P268" s="8" t="s">
        <v>101</v>
      </c>
      <c r="Q268" s="8" t="s">
        <v>889</v>
      </c>
      <c r="R268" s="29">
        <v>628</v>
      </c>
      <c r="T268" s="27"/>
    </row>
    <row r="269" spans="4:20" x14ac:dyDescent="0.25">
      <c r="D269">
        <f>LEN(Table1[[#This Row],[APTIEKAS_VADITAJS]])</f>
        <v>14</v>
      </c>
      <c r="E269" s="8" t="s">
        <v>1723</v>
      </c>
      <c r="F269" s="8" t="s">
        <v>165</v>
      </c>
      <c r="G269" s="8" t="s">
        <v>4433</v>
      </c>
      <c r="H269" s="8">
        <v>40003094510</v>
      </c>
      <c r="I269" s="8" t="s">
        <v>1724</v>
      </c>
      <c r="J269" s="8" t="s">
        <v>167</v>
      </c>
      <c r="K269" s="8" t="s">
        <v>1725</v>
      </c>
      <c r="L269" s="8" t="s">
        <v>1726</v>
      </c>
      <c r="M269" s="8" t="s">
        <v>170</v>
      </c>
      <c r="N269" s="8" t="s">
        <v>171</v>
      </c>
      <c r="O269" s="8" t="s">
        <v>172</v>
      </c>
      <c r="P269" s="8" t="s">
        <v>173</v>
      </c>
      <c r="Q269" s="8" t="s">
        <v>1723</v>
      </c>
      <c r="R269" s="29">
        <v>627</v>
      </c>
      <c r="T269" s="27"/>
    </row>
    <row r="270" spans="4:20" x14ac:dyDescent="0.25">
      <c r="D270">
        <f>LEN(Table1[[#This Row],[APTIEKAS_VADITAJS]])</f>
        <v>17</v>
      </c>
      <c r="E270" s="8" t="s">
        <v>833</v>
      </c>
      <c r="F270" s="8" t="s">
        <v>93</v>
      </c>
      <c r="G270" s="8" t="s">
        <v>4427</v>
      </c>
      <c r="H270" s="8">
        <v>55403012521</v>
      </c>
      <c r="I270" s="8" t="s">
        <v>834</v>
      </c>
      <c r="J270" s="8" t="s">
        <v>95</v>
      </c>
      <c r="K270" s="8" t="s">
        <v>835</v>
      </c>
      <c r="L270" s="8" t="s">
        <v>836</v>
      </c>
      <c r="M270" s="8" t="s">
        <v>557</v>
      </c>
      <c r="N270" s="8" t="s">
        <v>558</v>
      </c>
      <c r="O270" s="8"/>
      <c r="P270" s="8" t="s">
        <v>591</v>
      </c>
      <c r="Q270" s="8" t="s">
        <v>833</v>
      </c>
      <c r="R270" s="29">
        <v>626</v>
      </c>
      <c r="T270" s="27"/>
    </row>
    <row r="271" spans="4:20" x14ac:dyDescent="0.25">
      <c r="D271">
        <f>LEN(Table1[[#This Row],[APTIEKAS_VADITAJS]])</f>
        <v>17</v>
      </c>
      <c r="E271" s="8" t="s">
        <v>3668</v>
      </c>
      <c r="F271" s="8" t="s">
        <v>93</v>
      </c>
      <c r="G271" s="8" t="s">
        <v>4427</v>
      </c>
      <c r="H271" s="8">
        <v>55403012521</v>
      </c>
      <c r="I271" s="8" t="s">
        <v>3669</v>
      </c>
      <c r="J271" s="8" t="s">
        <v>95</v>
      </c>
      <c r="K271" s="8" t="s">
        <v>3670</v>
      </c>
      <c r="L271" s="8" t="s">
        <v>3671</v>
      </c>
      <c r="M271" s="8" t="s">
        <v>98</v>
      </c>
      <c r="N271" s="8" t="s">
        <v>558</v>
      </c>
      <c r="O271" s="8" t="s">
        <v>100</v>
      </c>
      <c r="P271" s="8" t="s">
        <v>101</v>
      </c>
      <c r="Q271" s="8" t="s">
        <v>3668</v>
      </c>
      <c r="R271" s="29">
        <v>625</v>
      </c>
      <c r="T271" s="27"/>
    </row>
    <row r="272" spans="4:20" x14ac:dyDescent="0.25">
      <c r="D272">
        <f>LEN(Table1[[#This Row],[APTIEKAS_VADITAJS]])</f>
        <v>16</v>
      </c>
      <c r="E272" s="8" t="s">
        <v>3672</v>
      </c>
      <c r="F272" s="8" t="s">
        <v>93</v>
      </c>
      <c r="G272" s="8" t="s">
        <v>4427</v>
      </c>
      <c r="H272" s="8">
        <v>55403012521</v>
      </c>
      <c r="I272" s="8" t="s">
        <v>3673</v>
      </c>
      <c r="J272" s="8" t="s">
        <v>95</v>
      </c>
      <c r="K272" s="8" t="s">
        <v>3674</v>
      </c>
      <c r="L272" s="8" t="s">
        <v>3675</v>
      </c>
      <c r="M272" s="8" t="s">
        <v>98</v>
      </c>
      <c r="N272" s="8" t="s">
        <v>351</v>
      </c>
      <c r="O272" s="8" t="s">
        <v>100</v>
      </c>
      <c r="P272" s="8" t="s">
        <v>101</v>
      </c>
      <c r="Q272" s="8" t="s">
        <v>3672</v>
      </c>
      <c r="R272" s="29">
        <v>624</v>
      </c>
      <c r="T272" s="27"/>
    </row>
    <row r="273" spans="4:20" x14ac:dyDescent="0.25">
      <c r="D273">
        <f>LEN(Table1[[#This Row],[APTIEKAS_VADITAJS]])</f>
        <v>13</v>
      </c>
      <c r="E273" s="8" t="s">
        <v>841</v>
      </c>
      <c r="F273" s="8" t="s">
        <v>93</v>
      </c>
      <c r="G273" s="8" t="s">
        <v>4427</v>
      </c>
      <c r="H273" s="8">
        <v>55403012521</v>
      </c>
      <c r="I273" s="8" t="s">
        <v>842</v>
      </c>
      <c r="J273" s="8" t="s">
        <v>95</v>
      </c>
      <c r="K273" s="8" t="s">
        <v>843</v>
      </c>
      <c r="L273" s="8" t="s">
        <v>844</v>
      </c>
      <c r="M273" s="8" t="s">
        <v>98</v>
      </c>
      <c r="N273" s="8" t="s">
        <v>351</v>
      </c>
      <c r="O273" s="8" t="s">
        <v>100</v>
      </c>
      <c r="P273" s="8" t="s">
        <v>101</v>
      </c>
      <c r="Q273" s="8" t="s">
        <v>841</v>
      </c>
      <c r="R273" s="29">
        <v>622</v>
      </c>
      <c r="T273" s="27"/>
    </row>
    <row r="274" spans="4:20" x14ac:dyDescent="0.25">
      <c r="D274">
        <f>LEN(Table1[[#This Row],[APTIEKAS_VADITAJS]])</f>
        <v>15</v>
      </c>
      <c r="E274" s="8" t="s">
        <v>4019</v>
      </c>
      <c r="F274" s="8" t="s">
        <v>93</v>
      </c>
      <c r="G274" s="8" t="s">
        <v>4427</v>
      </c>
      <c r="H274" s="8">
        <v>55403012521</v>
      </c>
      <c r="I274" s="8" t="s">
        <v>4020</v>
      </c>
      <c r="J274" s="8" t="s">
        <v>95</v>
      </c>
      <c r="K274" s="8" t="s">
        <v>4021</v>
      </c>
      <c r="L274" s="8" t="s">
        <v>4022</v>
      </c>
      <c r="M274" s="8" t="s">
        <v>557</v>
      </c>
      <c r="N274" s="8" t="s">
        <v>558</v>
      </c>
      <c r="O274" s="8" t="s">
        <v>100</v>
      </c>
      <c r="P274" s="8" t="s">
        <v>101</v>
      </c>
      <c r="Q274" s="8" t="s">
        <v>4019</v>
      </c>
      <c r="R274" s="29">
        <v>621</v>
      </c>
      <c r="T274" s="27"/>
    </row>
    <row r="275" spans="4:20" x14ac:dyDescent="0.25">
      <c r="D275">
        <f>LEN(Table1[[#This Row],[APTIEKAS_VADITAJS]])</f>
        <v>14</v>
      </c>
      <c r="E275" s="8" t="s">
        <v>3937</v>
      </c>
      <c r="F275" s="8" t="s">
        <v>3938</v>
      </c>
      <c r="G275" s="8" t="s">
        <v>4566</v>
      </c>
      <c r="H275" s="8">
        <v>40003407396</v>
      </c>
      <c r="I275" s="8" t="s">
        <v>3939</v>
      </c>
      <c r="J275" s="8" t="s">
        <v>3934</v>
      </c>
      <c r="K275" s="8" t="s">
        <v>3940</v>
      </c>
      <c r="L275" s="8" t="s">
        <v>3934</v>
      </c>
      <c r="M275" s="8" t="s">
        <v>3941</v>
      </c>
      <c r="N275" s="8" t="s">
        <v>3942</v>
      </c>
      <c r="O275" s="8"/>
      <c r="P275" s="8"/>
      <c r="Q275" s="8" t="s">
        <v>3937</v>
      </c>
      <c r="R275" s="29">
        <v>620</v>
      </c>
      <c r="T275" s="27"/>
    </row>
    <row r="276" spans="4:20" x14ac:dyDescent="0.25">
      <c r="D276">
        <f>LEN(Table1[[#This Row],[APTIEKAS_VADITAJS]])</f>
        <v>14</v>
      </c>
      <c r="E276" s="8" t="s">
        <v>74</v>
      </c>
      <c r="F276" s="8" t="s">
        <v>75</v>
      </c>
      <c r="G276" s="8" t="s">
        <v>4425</v>
      </c>
      <c r="H276" s="8">
        <v>44103013739</v>
      </c>
      <c r="I276" s="8" t="s">
        <v>76</v>
      </c>
      <c r="J276" s="8" t="s">
        <v>77</v>
      </c>
      <c r="K276" s="8" t="s">
        <v>78</v>
      </c>
      <c r="L276" s="8" t="s">
        <v>79</v>
      </c>
      <c r="M276" s="8" t="s">
        <v>80</v>
      </c>
      <c r="N276" s="8" t="s">
        <v>81</v>
      </c>
      <c r="O276" s="8"/>
      <c r="P276" s="8" t="s">
        <v>82</v>
      </c>
      <c r="Q276" s="8" t="s">
        <v>74</v>
      </c>
      <c r="R276" s="29">
        <v>619</v>
      </c>
      <c r="T276" s="27"/>
    </row>
    <row r="277" spans="4:20" x14ac:dyDescent="0.25">
      <c r="D277">
        <f>LEN(Table1[[#This Row],[APTIEKAS_VADITAJS]])</f>
        <v>14</v>
      </c>
      <c r="E277" s="8" t="s">
        <v>74</v>
      </c>
      <c r="F277" s="8" t="s">
        <v>75</v>
      </c>
      <c r="G277" s="8" t="s">
        <v>4425</v>
      </c>
      <c r="H277" s="8">
        <v>44103013739</v>
      </c>
      <c r="I277" s="8" t="s">
        <v>2490</v>
      </c>
      <c r="J277" s="8" t="s">
        <v>77</v>
      </c>
      <c r="K277" s="8" t="s">
        <v>78</v>
      </c>
      <c r="L277" s="8" t="s">
        <v>77</v>
      </c>
      <c r="M277" s="8" t="s">
        <v>80</v>
      </c>
      <c r="N277" s="8" t="s">
        <v>81</v>
      </c>
      <c r="O277" s="8"/>
      <c r="P277" s="8" t="s">
        <v>82</v>
      </c>
      <c r="Q277" s="8" t="s">
        <v>74</v>
      </c>
      <c r="R277" s="29">
        <v>619</v>
      </c>
      <c r="T277" s="27"/>
    </row>
    <row r="278" spans="4:20" x14ac:dyDescent="0.25">
      <c r="D278">
        <f>LEN(Table1[[#This Row],[APTIEKAS_VADITAJS]])</f>
        <v>14</v>
      </c>
      <c r="E278" s="8" t="s">
        <v>1006</v>
      </c>
      <c r="F278" s="8" t="s">
        <v>913</v>
      </c>
      <c r="G278" s="8" t="s">
        <v>4460</v>
      </c>
      <c r="H278" s="8">
        <v>40003252167</v>
      </c>
      <c r="I278" s="8" t="s">
        <v>1007</v>
      </c>
      <c r="J278" s="8" t="s">
        <v>915</v>
      </c>
      <c r="K278" s="8" t="s">
        <v>1008</v>
      </c>
      <c r="L278" s="8" t="s">
        <v>1009</v>
      </c>
      <c r="M278" s="8" t="s">
        <v>918</v>
      </c>
      <c r="N278" s="8" t="s">
        <v>919</v>
      </c>
      <c r="O278" s="8" t="s">
        <v>920</v>
      </c>
      <c r="P278" s="8" t="s">
        <v>921</v>
      </c>
      <c r="Q278" s="8" t="s">
        <v>1006</v>
      </c>
      <c r="R278" s="29">
        <v>618</v>
      </c>
      <c r="T278" s="27"/>
    </row>
    <row r="279" spans="4:20" x14ac:dyDescent="0.25">
      <c r="D279">
        <f>LEN(Table1[[#This Row],[APTIEKAS_VADITAJS]])</f>
        <v>12</v>
      </c>
      <c r="E279" s="8" t="s">
        <v>1026</v>
      </c>
      <c r="F279" s="8" t="s">
        <v>913</v>
      </c>
      <c r="G279" s="8" t="s">
        <v>4460</v>
      </c>
      <c r="H279" s="8">
        <v>40003252167</v>
      </c>
      <c r="I279" s="8" t="s">
        <v>1027</v>
      </c>
      <c r="J279" s="8" t="s">
        <v>915</v>
      </c>
      <c r="K279" s="8" t="s">
        <v>1028</v>
      </c>
      <c r="L279" s="8" t="s">
        <v>1029</v>
      </c>
      <c r="M279" s="8" t="s">
        <v>918</v>
      </c>
      <c r="N279" s="8" t="s">
        <v>919</v>
      </c>
      <c r="O279" s="8" t="s">
        <v>920</v>
      </c>
      <c r="P279" s="8" t="s">
        <v>921</v>
      </c>
      <c r="Q279" s="8" t="s">
        <v>1026</v>
      </c>
      <c r="R279" s="29">
        <v>616</v>
      </c>
      <c r="T279" s="27"/>
    </row>
    <row r="280" spans="4:20" x14ac:dyDescent="0.25">
      <c r="D280">
        <f>LEN(Table1[[#This Row],[APTIEKAS_VADITAJS]])</f>
        <v>0</v>
      </c>
      <c r="E280" s="8" t="s">
        <v>1704</v>
      </c>
      <c r="F280" s="8" t="s">
        <v>165</v>
      </c>
      <c r="G280" s="8" t="s">
        <v>4433</v>
      </c>
      <c r="H280" s="8">
        <v>40003094510</v>
      </c>
      <c r="I280" s="8" t="s">
        <v>1705</v>
      </c>
      <c r="J280" s="8" t="s">
        <v>167</v>
      </c>
      <c r="K280" s="8"/>
      <c r="L280" s="8" t="s">
        <v>1706</v>
      </c>
      <c r="M280" s="8" t="s">
        <v>170</v>
      </c>
      <c r="N280" s="8" t="s">
        <v>171</v>
      </c>
      <c r="O280" s="8" t="s">
        <v>172</v>
      </c>
      <c r="P280" s="8" t="s">
        <v>173</v>
      </c>
      <c r="Q280" s="8" t="s">
        <v>1704</v>
      </c>
      <c r="R280" s="29">
        <v>615</v>
      </c>
      <c r="T280" s="27"/>
    </row>
    <row r="281" spans="4:20" x14ac:dyDescent="0.25">
      <c r="D281">
        <f>LEN(Table1[[#This Row],[APTIEKAS_VADITAJS]])</f>
        <v>13</v>
      </c>
      <c r="E281" s="8" t="s">
        <v>1313</v>
      </c>
      <c r="F281" s="8" t="s">
        <v>1276</v>
      </c>
      <c r="G281" s="8" t="s">
        <v>4469</v>
      </c>
      <c r="H281" s="8">
        <v>50003933681</v>
      </c>
      <c r="I281" s="8" t="s">
        <v>1314</v>
      </c>
      <c r="J281" s="8" t="s">
        <v>1286</v>
      </c>
      <c r="K281" s="8" t="s">
        <v>1315</v>
      </c>
      <c r="L281" s="8" t="s">
        <v>1316</v>
      </c>
      <c r="M281" s="8" t="s">
        <v>1289</v>
      </c>
      <c r="N281" s="8" t="s">
        <v>1282</v>
      </c>
      <c r="O281" s="8"/>
      <c r="P281" s="8" t="s">
        <v>1290</v>
      </c>
      <c r="Q281" s="8" t="s">
        <v>1313</v>
      </c>
      <c r="R281" s="29">
        <v>614</v>
      </c>
      <c r="T281" s="27"/>
    </row>
    <row r="282" spans="4:20" x14ac:dyDescent="0.25">
      <c r="D282">
        <f>LEN(Table1[[#This Row],[APTIEKAS_VADITAJS]])</f>
        <v>16</v>
      </c>
      <c r="E282" s="8" t="s">
        <v>625</v>
      </c>
      <c r="F282" s="8" t="s">
        <v>93</v>
      </c>
      <c r="G282" s="8" t="s">
        <v>4427</v>
      </c>
      <c r="H282" s="8">
        <v>55403012521</v>
      </c>
      <c r="I282" s="8" t="s">
        <v>626</v>
      </c>
      <c r="J282" s="8" t="s">
        <v>598</v>
      </c>
      <c r="K282" s="8" t="s">
        <v>627</v>
      </c>
      <c r="L282" s="8" t="s">
        <v>628</v>
      </c>
      <c r="M282" s="8" t="s">
        <v>98</v>
      </c>
      <c r="N282" s="8" t="s">
        <v>351</v>
      </c>
      <c r="O282" s="8" t="s">
        <v>100</v>
      </c>
      <c r="P282" s="8" t="s">
        <v>601</v>
      </c>
      <c r="Q282" s="8" t="s">
        <v>625</v>
      </c>
      <c r="R282" s="29">
        <v>613</v>
      </c>
      <c r="T282" s="27"/>
    </row>
    <row r="283" spans="4:20" x14ac:dyDescent="0.25">
      <c r="D283">
        <f>LEN(Table1[[#This Row],[APTIEKAS_VADITAJS]])</f>
        <v>15</v>
      </c>
      <c r="E283" s="8" t="s">
        <v>3930</v>
      </c>
      <c r="F283" s="8" t="s">
        <v>1777</v>
      </c>
      <c r="G283" s="8" t="s">
        <v>4486</v>
      </c>
      <c r="H283" s="8">
        <v>45402002261</v>
      </c>
      <c r="I283" s="8" t="s">
        <v>3931</v>
      </c>
      <c r="J283" s="8" t="s">
        <v>3932</v>
      </c>
      <c r="K283" s="8" t="s">
        <v>3933</v>
      </c>
      <c r="L283" s="8" t="s">
        <v>3934</v>
      </c>
      <c r="M283" s="8" t="s">
        <v>3935</v>
      </c>
      <c r="N283" s="8" t="s">
        <v>1783</v>
      </c>
      <c r="O283" s="8"/>
      <c r="P283" s="8" t="s">
        <v>3936</v>
      </c>
      <c r="Q283" s="8" t="s">
        <v>3930</v>
      </c>
      <c r="R283" s="29">
        <v>612</v>
      </c>
      <c r="T283" s="27"/>
    </row>
    <row r="284" spans="4:20" x14ac:dyDescent="0.25">
      <c r="D284">
        <f>LEN(Table1[[#This Row],[APTIEKAS_VADITAJS]])</f>
        <v>18</v>
      </c>
      <c r="E284" s="8" t="s">
        <v>4100</v>
      </c>
      <c r="F284" s="8" t="s">
        <v>93</v>
      </c>
      <c r="G284" s="8" t="s">
        <v>4427</v>
      </c>
      <c r="H284" s="8">
        <v>55403012521</v>
      </c>
      <c r="I284" s="8" t="s">
        <v>4101</v>
      </c>
      <c r="J284" s="8" t="s">
        <v>95</v>
      </c>
      <c r="K284" s="8" t="s">
        <v>4102</v>
      </c>
      <c r="L284" s="8" t="s">
        <v>4103</v>
      </c>
      <c r="M284" s="8" t="s">
        <v>98</v>
      </c>
      <c r="N284" s="8" t="s">
        <v>351</v>
      </c>
      <c r="O284" s="8" t="s">
        <v>100</v>
      </c>
      <c r="P284" s="8" t="s">
        <v>101</v>
      </c>
      <c r="Q284" s="8" t="s">
        <v>4100</v>
      </c>
      <c r="R284" s="29">
        <v>611</v>
      </c>
      <c r="T284" s="27"/>
    </row>
    <row r="285" spans="4:20" x14ac:dyDescent="0.25">
      <c r="D285">
        <f>LEN(Table1[[#This Row],[APTIEKAS_VADITAJS]])</f>
        <v>11</v>
      </c>
      <c r="E285" s="8" t="s">
        <v>1041</v>
      </c>
      <c r="F285" s="8" t="s">
        <v>913</v>
      </c>
      <c r="G285" s="8" t="s">
        <v>4460</v>
      </c>
      <c r="H285" s="8">
        <v>40003252167</v>
      </c>
      <c r="I285" s="8" t="s">
        <v>1042</v>
      </c>
      <c r="J285" s="8" t="s">
        <v>915</v>
      </c>
      <c r="K285" s="8" t="s">
        <v>1043</v>
      </c>
      <c r="L285" s="8" t="s">
        <v>1044</v>
      </c>
      <c r="M285" s="8" t="s">
        <v>918</v>
      </c>
      <c r="N285" s="8" t="s">
        <v>919</v>
      </c>
      <c r="O285" s="8" t="s">
        <v>920</v>
      </c>
      <c r="P285" s="8" t="s">
        <v>921</v>
      </c>
      <c r="Q285" s="8" t="s">
        <v>1041</v>
      </c>
      <c r="R285" s="29">
        <v>610</v>
      </c>
      <c r="T285" s="27"/>
    </row>
    <row r="286" spans="4:20" x14ac:dyDescent="0.25">
      <c r="D286">
        <f>LEN(Table1[[#This Row],[APTIEKAS_VADITAJS]])</f>
        <v>10</v>
      </c>
      <c r="E286" s="8" t="s">
        <v>4341</v>
      </c>
      <c r="F286" s="8" t="s">
        <v>4342</v>
      </c>
      <c r="G286" s="8" t="s">
        <v>4582</v>
      </c>
      <c r="H286" s="8">
        <v>44103019642</v>
      </c>
      <c r="I286" s="8" t="s">
        <v>4343</v>
      </c>
      <c r="J286" s="8" t="s">
        <v>4344</v>
      </c>
      <c r="K286" s="8" t="s">
        <v>4345</v>
      </c>
      <c r="L286" s="8" t="s">
        <v>4344</v>
      </c>
      <c r="M286" s="8" t="s">
        <v>4346</v>
      </c>
      <c r="N286" s="8" t="s">
        <v>4347</v>
      </c>
      <c r="O286" s="8"/>
      <c r="P286" s="8" t="s">
        <v>4348</v>
      </c>
      <c r="Q286" s="8" t="s">
        <v>4341</v>
      </c>
      <c r="R286" s="29">
        <v>609</v>
      </c>
      <c r="T286" s="27"/>
    </row>
    <row r="287" spans="4:20" x14ac:dyDescent="0.25">
      <c r="D287">
        <f>LEN(Table1[[#This Row],[APTIEKAS_VADITAJS]])</f>
        <v>16</v>
      </c>
      <c r="E287" s="8" t="s">
        <v>2172</v>
      </c>
      <c r="F287" s="8" t="s">
        <v>2173</v>
      </c>
      <c r="G287" s="8" t="s">
        <v>4500</v>
      </c>
      <c r="H287" s="8">
        <v>40003551323</v>
      </c>
      <c r="I287" s="8" t="s">
        <v>2174</v>
      </c>
      <c r="J287" s="8" t="s">
        <v>2147</v>
      </c>
      <c r="K287" s="8" t="s">
        <v>2175</v>
      </c>
      <c r="L287" s="8" t="s">
        <v>2147</v>
      </c>
      <c r="M287" s="8" t="s">
        <v>2176</v>
      </c>
      <c r="N287" s="8" t="s">
        <v>2177</v>
      </c>
      <c r="O287" s="8"/>
      <c r="P287" s="8" t="s">
        <v>2178</v>
      </c>
      <c r="Q287" s="8" t="s">
        <v>2172</v>
      </c>
      <c r="R287" s="29">
        <v>608</v>
      </c>
      <c r="T287" s="27"/>
    </row>
    <row r="288" spans="4:20" x14ac:dyDescent="0.25">
      <c r="D288">
        <f>LEN(Table1[[#This Row],[APTIEKAS_VADITAJS]])</f>
        <v>17</v>
      </c>
      <c r="E288" s="8" t="s">
        <v>4031</v>
      </c>
      <c r="F288" s="8" t="s">
        <v>1054</v>
      </c>
      <c r="G288" s="8" t="s">
        <v>4461</v>
      </c>
      <c r="H288" s="8">
        <v>40103488069</v>
      </c>
      <c r="I288" s="8" t="s">
        <v>4032</v>
      </c>
      <c r="J288" s="8" t="s">
        <v>1056</v>
      </c>
      <c r="K288" s="8" t="s">
        <v>4033</v>
      </c>
      <c r="L288" s="8" t="s">
        <v>4034</v>
      </c>
      <c r="M288" s="8" t="s">
        <v>1059</v>
      </c>
      <c r="N288" s="8" t="s">
        <v>1060</v>
      </c>
      <c r="O288" s="8"/>
      <c r="P288" s="8" t="s">
        <v>1082</v>
      </c>
      <c r="Q288" s="8" t="s">
        <v>4031</v>
      </c>
      <c r="R288" s="29">
        <v>607</v>
      </c>
      <c r="T288" s="27"/>
    </row>
    <row r="289" spans="4:20" x14ac:dyDescent="0.25">
      <c r="D289">
        <f>LEN(Table1[[#This Row],[APTIEKAS_VADITAJS]])</f>
        <v>16</v>
      </c>
      <c r="E289" s="8" t="s">
        <v>3581</v>
      </c>
      <c r="F289" s="8" t="s">
        <v>3582</v>
      </c>
      <c r="G289" s="8" t="s">
        <v>4553</v>
      </c>
      <c r="H289" s="8">
        <v>42402008040</v>
      </c>
      <c r="I289" s="8" t="s">
        <v>3583</v>
      </c>
      <c r="J289" s="8" t="s">
        <v>3584</v>
      </c>
      <c r="K289" s="8" t="s">
        <v>3585</v>
      </c>
      <c r="L289" s="8" t="s">
        <v>3584</v>
      </c>
      <c r="M289" s="8" t="s">
        <v>3586</v>
      </c>
      <c r="N289" s="8"/>
      <c r="O289" s="8"/>
      <c r="P289" s="8"/>
      <c r="Q289" s="8" t="s">
        <v>3581</v>
      </c>
      <c r="R289" s="29">
        <v>606</v>
      </c>
      <c r="T289" s="27"/>
    </row>
    <row r="290" spans="4:20" x14ac:dyDescent="0.25">
      <c r="D290">
        <f>LEN(Table1[[#This Row],[APTIEKAS_VADITAJS]])</f>
        <v>16</v>
      </c>
      <c r="E290" s="8" t="s">
        <v>2647</v>
      </c>
      <c r="F290" s="8" t="s">
        <v>299</v>
      </c>
      <c r="G290" s="8" t="s">
        <v>2637</v>
      </c>
      <c r="H290" s="8">
        <v>44103012343</v>
      </c>
      <c r="I290" s="8" t="s">
        <v>2648</v>
      </c>
      <c r="J290" s="8" t="s">
        <v>301</v>
      </c>
      <c r="K290" s="8" t="s">
        <v>2649</v>
      </c>
      <c r="L290" s="8" t="s">
        <v>2650</v>
      </c>
      <c r="M290" s="8" t="s">
        <v>304</v>
      </c>
      <c r="N290" s="8" t="s">
        <v>305</v>
      </c>
      <c r="O290" s="8"/>
      <c r="P290" s="8" t="s">
        <v>306</v>
      </c>
      <c r="Q290" s="8" t="s">
        <v>2647</v>
      </c>
      <c r="R290" s="29">
        <v>605</v>
      </c>
      <c r="T290" s="27"/>
    </row>
    <row r="291" spans="4:20" x14ac:dyDescent="0.25">
      <c r="D291">
        <f>LEN(Table1[[#This Row],[APTIEKAS_VADITAJS]])</f>
        <v>14</v>
      </c>
      <c r="E291" s="8" t="s">
        <v>3484</v>
      </c>
      <c r="F291" s="8" t="s">
        <v>3485</v>
      </c>
      <c r="G291" s="8" t="s">
        <v>4550</v>
      </c>
      <c r="H291" s="8">
        <v>42402002673</v>
      </c>
      <c r="I291" s="8" t="s">
        <v>3486</v>
      </c>
      <c r="J291" s="8" t="s">
        <v>3487</v>
      </c>
      <c r="K291" s="8" t="s">
        <v>3488</v>
      </c>
      <c r="L291" s="8" t="s">
        <v>3489</v>
      </c>
      <c r="M291" s="8" t="s">
        <v>3490</v>
      </c>
      <c r="N291" s="8" t="s">
        <v>3491</v>
      </c>
      <c r="O291" s="8"/>
      <c r="P291" s="8" t="s">
        <v>3492</v>
      </c>
      <c r="Q291" s="8" t="s">
        <v>3484</v>
      </c>
      <c r="R291" s="29">
        <v>604</v>
      </c>
      <c r="T291" s="27"/>
    </row>
    <row r="292" spans="4:20" x14ac:dyDescent="0.25">
      <c r="D292">
        <f>LEN(Table1[[#This Row],[APTIEKAS_VADITAJS]])</f>
        <v>13</v>
      </c>
      <c r="E292" s="8" t="s">
        <v>2013</v>
      </c>
      <c r="F292" s="8" t="s">
        <v>2014</v>
      </c>
      <c r="G292" s="8" t="s">
        <v>2015</v>
      </c>
      <c r="H292" s="8">
        <v>43603010398</v>
      </c>
      <c r="I292" s="8" t="s">
        <v>2015</v>
      </c>
      <c r="J292" s="8" t="s">
        <v>2016</v>
      </c>
      <c r="K292" s="8" t="s">
        <v>2017</v>
      </c>
      <c r="L292" s="8" t="s">
        <v>2016</v>
      </c>
      <c r="M292" s="8" t="s">
        <v>2018</v>
      </c>
      <c r="N292" s="8" t="s">
        <v>2019</v>
      </c>
      <c r="O292" s="8"/>
      <c r="P292" s="8" t="s">
        <v>2020</v>
      </c>
      <c r="Q292" s="8" t="s">
        <v>2013</v>
      </c>
      <c r="R292" s="29">
        <v>603</v>
      </c>
      <c r="T292" s="27"/>
    </row>
    <row r="293" spans="4:20" x14ac:dyDescent="0.25">
      <c r="D293">
        <f>LEN(Table1[[#This Row],[APTIEKAS_VADITAJS]])</f>
        <v>14</v>
      </c>
      <c r="E293" s="8" t="s">
        <v>2294</v>
      </c>
      <c r="F293" s="8" t="s">
        <v>2014</v>
      </c>
      <c r="G293" s="8" t="s">
        <v>2015</v>
      </c>
      <c r="H293" s="8">
        <v>43603010398</v>
      </c>
      <c r="I293" s="8" t="s">
        <v>2295</v>
      </c>
      <c r="J293" s="8" t="s">
        <v>2016</v>
      </c>
      <c r="K293" s="8" t="s">
        <v>2296</v>
      </c>
      <c r="L293" s="8" t="s">
        <v>2297</v>
      </c>
      <c r="M293" s="8" t="s">
        <v>2018</v>
      </c>
      <c r="N293" s="8" t="s">
        <v>2019</v>
      </c>
      <c r="O293" s="8"/>
      <c r="P293" s="8" t="s">
        <v>2020</v>
      </c>
      <c r="Q293" s="8" t="s">
        <v>2294</v>
      </c>
      <c r="R293" s="29">
        <v>602</v>
      </c>
      <c r="T293" s="27"/>
    </row>
    <row r="294" spans="4:20" x14ac:dyDescent="0.25">
      <c r="D294">
        <f>LEN(Table1[[#This Row],[APTIEKAS_VADITAJS]])</f>
        <v>15</v>
      </c>
      <c r="E294" s="8" t="s">
        <v>942</v>
      </c>
      <c r="F294" s="8" t="s">
        <v>913</v>
      </c>
      <c r="G294" s="8" t="s">
        <v>4460</v>
      </c>
      <c r="H294" s="8">
        <v>40003252167</v>
      </c>
      <c r="I294" s="8" t="s">
        <v>943</v>
      </c>
      <c r="J294" s="8" t="s">
        <v>915</v>
      </c>
      <c r="K294" s="8" t="s">
        <v>944</v>
      </c>
      <c r="L294" s="8" t="s">
        <v>945</v>
      </c>
      <c r="M294" s="8" t="s">
        <v>918</v>
      </c>
      <c r="N294" s="8" t="s">
        <v>919</v>
      </c>
      <c r="O294" s="8" t="s">
        <v>920</v>
      </c>
      <c r="P294" s="8" t="s">
        <v>921</v>
      </c>
      <c r="Q294" s="8" t="s">
        <v>942</v>
      </c>
      <c r="R294" s="29">
        <v>601</v>
      </c>
      <c r="T294" s="27"/>
    </row>
    <row r="295" spans="4:20" x14ac:dyDescent="0.25">
      <c r="D295">
        <f>LEN(Table1[[#This Row],[APTIEKAS_VADITAJS]])</f>
        <v>11</v>
      </c>
      <c r="E295" s="8" t="s">
        <v>2209</v>
      </c>
      <c r="F295" s="8" t="s">
        <v>165</v>
      </c>
      <c r="G295" s="8" t="s">
        <v>4433</v>
      </c>
      <c r="H295" s="8">
        <v>40003094510</v>
      </c>
      <c r="I295" s="8" t="s">
        <v>2210</v>
      </c>
      <c r="J295" s="8" t="s">
        <v>167</v>
      </c>
      <c r="K295" s="8" t="s">
        <v>2211</v>
      </c>
      <c r="L295" s="8" t="s">
        <v>2212</v>
      </c>
      <c r="M295" s="8" t="s">
        <v>170</v>
      </c>
      <c r="N295" s="8" t="s">
        <v>171</v>
      </c>
      <c r="O295" s="8" t="s">
        <v>172</v>
      </c>
      <c r="P295" s="8" t="s">
        <v>173</v>
      </c>
      <c r="Q295" s="8" t="s">
        <v>2209</v>
      </c>
      <c r="R295" s="29">
        <v>600</v>
      </c>
      <c r="T295" s="27"/>
    </row>
    <row r="296" spans="4:20" x14ac:dyDescent="0.25">
      <c r="D296">
        <f>LEN(Table1[[#This Row],[APTIEKAS_VADITAJS]])</f>
        <v>12</v>
      </c>
      <c r="E296" s="8" t="s">
        <v>2923</v>
      </c>
      <c r="F296" s="8" t="s">
        <v>93</v>
      </c>
      <c r="G296" s="8" t="s">
        <v>4427</v>
      </c>
      <c r="H296" s="8">
        <v>55403012521</v>
      </c>
      <c r="I296" s="8" t="s">
        <v>2924</v>
      </c>
      <c r="J296" s="8" t="s">
        <v>598</v>
      </c>
      <c r="K296" s="8" t="s">
        <v>2925</v>
      </c>
      <c r="L296" s="8" t="s">
        <v>2926</v>
      </c>
      <c r="M296" s="8" t="s">
        <v>98</v>
      </c>
      <c r="N296" s="8" t="s">
        <v>351</v>
      </c>
      <c r="O296" s="8" t="s">
        <v>100</v>
      </c>
      <c r="P296" s="8" t="s">
        <v>601</v>
      </c>
      <c r="Q296" s="8" t="s">
        <v>2923</v>
      </c>
      <c r="R296" s="29">
        <v>599</v>
      </c>
      <c r="T296" s="27"/>
    </row>
    <row r="297" spans="4:20" x14ac:dyDescent="0.25">
      <c r="D297">
        <f>LEN(Table1[[#This Row],[APTIEKAS_VADITAJS]])</f>
        <v>16</v>
      </c>
      <c r="E297" s="8" t="s">
        <v>164</v>
      </c>
      <c r="F297" s="8" t="s">
        <v>165</v>
      </c>
      <c r="G297" s="8" t="s">
        <v>4433</v>
      </c>
      <c r="H297" s="8">
        <v>40003094510</v>
      </c>
      <c r="I297" s="8" t="s">
        <v>166</v>
      </c>
      <c r="J297" s="8" t="s">
        <v>167</v>
      </c>
      <c r="K297" s="8" t="s">
        <v>168</v>
      </c>
      <c r="L297" s="8" t="s">
        <v>169</v>
      </c>
      <c r="M297" s="8" t="s">
        <v>170</v>
      </c>
      <c r="N297" s="8" t="s">
        <v>171</v>
      </c>
      <c r="O297" s="8" t="s">
        <v>172</v>
      </c>
      <c r="P297" s="8" t="s">
        <v>173</v>
      </c>
      <c r="Q297" s="8" t="s">
        <v>164</v>
      </c>
      <c r="R297" s="29">
        <v>598</v>
      </c>
      <c r="T297" s="27"/>
    </row>
    <row r="298" spans="4:20" x14ac:dyDescent="0.25">
      <c r="D298">
        <f>LEN(Table1[[#This Row],[APTIEKAS_VADITAJS]])</f>
        <v>16</v>
      </c>
      <c r="E298" s="8" t="s">
        <v>164</v>
      </c>
      <c r="F298" s="8" t="s">
        <v>165</v>
      </c>
      <c r="G298" s="8" t="s">
        <v>4433</v>
      </c>
      <c r="H298" s="8">
        <v>40003094510</v>
      </c>
      <c r="I298" s="8" t="s">
        <v>174</v>
      </c>
      <c r="J298" s="8" t="s">
        <v>167</v>
      </c>
      <c r="K298" s="8" t="s">
        <v>168</v>
      </c>
      <c r="L298" s="8" t="s">
        <v>175</v>
      </c>
      <c r="M298" s="8" t="s">
        <v>170</v>
      </c>
      <c r="N298" s="8" t="s">
        <v>171</v>
      </c>
      <c r="O298" s="8" t="s">
        <v>172</v>
      </c>
      <c r="P298" s="8" t="s">
        <v>173</v>
      </c>
      <c r="Q298" s="8" t="s">
        <v>164</v>
      </c>
      <c r="R298" s="29">
        <v>598</v>
      </c>
      <c r="T298" s="27"/>
    </row>
    <row r="299" spans="4:20" x14ac:dyDescent="0.25">
      <c r="D299">
        <f>LEN(Table1[[#This Row],[APTIEKAS_VADITAJS]])</f>
        <v>16</v>
      </c>
      <c r="E299" s="8" t="s">
        <v>164</v>
      </c>
      <c r="F299" s="8" t="s">
        <v>165</v>
      </c>
      <c r="G299" s="8" t="s">
        <v>4433</v>
      </c>
      <c r="H299" s="8">
        <v>40003094510</v>
      </c>
      <c r="I299" s="8" t="s">
        <v>4349</v>
      </c>
      <c r="J299" s="8" t="s">
        <v>167</v>
      </c>
      <c r="K299" s="8" t="s">
        <v>168</v>
      </c>
      <c r="L299" s="8" t="s">
        <v>4350</v>
      </c>
      <c r="M299" s="8" t="s">
        <v>170</v>
      </c>
      <c r="N299" s="8" t="s">
        <v>171</v>
      </c>
      <c r="O299" s="8" t="s">
        <v>172</v>
      </c>
      <c r="P299" s="8" t="s">
        <v>173</v>
      </c>
      <c r="Q299" s="8" t="s">
        <v>164</v>
      </c>
      <c r="R299" s="29">
        <v>598</v>
      </c>
      <c r="T299" s="27"/>
    </row>
    <row r="300" spans="4:20" x14ac:dyDescent="0.25">
      <c r="D300">
        <f>LEN(Table1[[#This Row],[APTIEKAS_VADITAJS]])</f>
        <v>12</v>
      </c>
      <c r="E300" s="8" t="s">
        <v>4315</v>
      </c>
      <c r="F300" s="8" t="s">
        <v>1054</v>
      </c>
      <c r="G300" s="8" t="s">
        <v>4461</v>
      </c>
      <c r="H300" s="8">
        <v>40103488069</v>
      </c>
      <c r="I300" s="8" t="s">
        <v>4316</v>
      </c>
      <c r="J300" s="8" t="s">
        <v>1056</v>
      </c>
      <c r="K300" s="8" t="s">
        <v>4317</v>
      </c>
      <c r="L300" s="8" t="s">
        <v>4318</v>
      </c>
      <c r="M300" s="8" t="s">
        <v>1059</v>
      </c>
      <c r="N300" s="8" t="s">
        <v>1060</v>
      </c>
      <c r="O300" s="8"/>
      <c r="P300" s="8" t="s">
        <v>1061</v>
      </c>
      <c r="Q300" s="8" t="s">
        <v>4315</v>
      </c>
      <c r="R300" s="29">
        <v>597</v>
      </c>
      <c r="T300" s="27"/>
    </row>
    <row r="301" spans="4:20" x14ac:dyDescent="0.25">
      <c r="D301">
        <f>LEN(Table1[[#This Row],[APTIEKAS_VADITAJS]])</f>
        <v>14</v>
      </c>
      <c r="E301" s="8" t="s">
        <v>2612</v>
      </c>
      <c r="F301" s="8" t="s">
        <v>290</v>
      </c>
      <c r="G301" s="8" t="s">
        <v>4442</v>
      </c>
      <c r="H301" s="8">
        <v>40003253016</v>
      </c>
      <c r="I301" s="8" t="s">
        <v>2613</v>
      </c>
      <c r="J301" s="8" t="s">
        <v>292</v>
      </c>
      <c r="K301" s="8" t="s">
        <v>2614</v>
      </c>
      <c r="L301" s="8" t="s">
        <v>2615</v>
      </c>
      <c r="M301" s="8" t="s">
        <v>295</v>
      </c>
      <c r="N301" s="8" t="s">
        <v>296</v>
      </c>
      <c r="O301" s="8"/>
      <c r="P301" s="8" t="s">
        <v>297</v>
      </c>
      <c r="Q301" s="8" t="s">
        <v>2612</v>
      </c>
      <c r="R301" s="29">
        <v>593</v>
      </c>
      <c r="T301" s="27"/>
    </row>
    <row r="302" spans="4:20" x14ac:dyDescent="0.25">
      <c r="D302">
        <f>LEN(Table1[[#This Row],[APTIEKAS_VADITAJS]])</f>
        <v>14</v>
      </c>
      <c r="E302" s="8" t="s">
        <v>4380</v>
      </c>
      <c r="F302" s="8" t="s">
        <v>4381</v>
      </c>
      <c r="G302" s="8" t="s">
        <v>4583</v>
      </c>
      <c r="H302" s="8">
        <v>40003342460</v>
      </c>
      <c r="I302" s="8" t="s">
        <v>4382</v>
      </c>
      <c r="J302" s="8" t="s">
        <v>4383</v>
      </c>
      <c r="K302" s="8" t="s">
        <v>4384</v>
      </c>
      <c r="L302" s="8" t="s">
        <v>4385</v>
      </c>
      <c r="M302" s="8" t="s">
        <v>4386</v>
      </c>
      <c r="N302" s="8" t="s">
        <v>4387</v>
      </c>
      <c r="O302" s="8"/>
      <c r="P302" s="8" t="s">
        <v>4388</v>
      </c>
      <c r="Q302" s="8" t="s">
        <v>4380</v>
      </c>
      <c r="R302" s="29">
        <v>592</v>
      </c>
      <c r="T302" s="27"/>
    </row>
    <row r="303" spans="4:20" x14ac:dyDescent="0.25">
      <c r="D303">
        <f>LEN(Table1[[#This Row],[APTIEKAS_VADITAJS]])</f>
        <v>12</v>
      </c>
      <c r="E303" s="8" t="s">
        <v>2469</v>
      </c>
      <c r="F303" s="8" t="s">
        <v>2470</v>
      </c>
      <c r="G303" s="8" t="s">
        <v>4511</v>
      </c>
      <c r="H303" s="8">
        <v>40003234903</v>
      </c>
      <c r="I303" s="8" t="s">
        <v>2471</v>
      </c>
      <c r="J303" s="8" t="s">
        <v>2472</v>
      </c>
      <c r="K303" s="8" t="s">
        <v>2473</v>
      </c>
      <c r="L303" s="8" t="s">
        <v>2474</v>
      </c>
      <c r="M303" s="8" t="s">
        <v>2475</v>
      </c>
      <c r="N303" s="8" t="s">
        <v>2476</v>
      </c>
      <c r="O303" s="8"/>
      <c r="P303" s="8" t="s">
        <v>2477</v>
      </c>
      <c r="Q303" s="8" t="s">
        <v>2469</v>
      </c>
      <c r="R303" s="29">
        <v>591</v>
      </c>
      <c r="T303" s="27"/>
    </row>
    <row r="304" spans="4:20" x14ac:dyDescent="0.25">
      <c r="D304">
        <f>LEN(Table1[[#This Row],[APTIEKAS_VADITAJS]])</f>
        <v>13</v>
      </c>
      <c r="E304" s="8" t="s">
        <v>403</v>
      </c>
      <c r="F304" s="8" t="s">
        <v>404</v>
      </c>
      <c r="G304" s="8" t="s">
        <v>4452</v>
      </c>
      <c r="H304" s="8">
        <v>52402004731</v>
      </c>
      <c r="I304" s="8" t="s">
        <v>405</v>
      </c>
      <c r="J304" s="8" t="s">
        <v>406</v>
      </c>
      <c r="K304" s="8" t="s">
        <v>407</v>
      </c>
      <c r="L304" s="8" t="s">
        <v>408</v>
      </c>
      <c r="M304" s="8" t="s">
        <v>409</v>
      </c>
      <c r="N304" s="8" t="s">
        <v>410</v>
      </c>
      <c r="O304" s="8"/>
      <c r="P304" s="8" t="s">
        <v>411</v>
      </c>
      <c r="Q304" s="8" t="s">
        <v>403</v>
      </c>
      <c r="R304" s="29">
        <v>590</v>
      </c>
      <c r="T304" s="27"/>
    </row>
    <row r="305" spans="4:20" x14ac:dyDescent="0.25">
      <c r="D305">
        <f>LEN(Table1[[#This Row],[APTIEKAS_VADITAJS]])</f>
        <v>13</v>
      </c>
      <c r="E305" s="8" t="s">
        <v>403</v>
      </c>
      <c r="F305" s="8" t="s">
        <v>404</v>
      </c>
      <c r="G305" s="8" t="s">
        <v>4452</v>
      </c>
      <c r="H305" s="8">
        <v>52402004731</v>
      </c>
      <c r="I305" s="8" t="s">
        <v>4284</v>
      </c>
      <c r="J305" s="8" t="s">
        <v>406</v>
      </c>
      <c r="K305" s="8" t="s">
        <v>407</v>
      </c>
      <c r="L305" s="8" t="s">
        <v>4231</v>
      </c>
      <c r="M305" s="8" t="s">
        <v>409</v>
      </c>
      <c r="N305" s="8" t="s">
        <v>410</v>
      </c>
      <c r="O305" s="8"/>
      <c r="P305" s="8" t="s">
        <v>411</v>
      </c>
      <c r="Q305" s="8" t="s">
        <v>403</v>
      </c>
      <c r="R305" s="29">
        <v>590</v>
      </c>
      <c r="T305" s="27"/>
    </row>
    <row r="306" spans="4:20" x14ac:dyDescent="0.25">
      <c r="D306">
        <f>LEN(Table1[[#This Row],[APTIEKAS_VADITAJS]])</f>
        <v>12</v>
      </c>
      <c r="E306" s="8" t="s">
        <v>1647</v>
      </c>
      <c r="F306" s="8" t="s">
        <v>165</v>
      </c>
      <c r="G306" s="8" t="s">
        <v>4433</v>
      </c>
      <c r="H306" s="8">
        <v>40003094510</v>
      </c>
      <c r="I306" s="8" t="s">
        <v>1648</v>
      </c>
      <c r="J306" s="8" t="s">
        <v>167</v>
      </c>
      <c r="K306" s="8" t="s">
        <v>1649</v>
      </c>
      <c r="L306" s="8" t="s">
        <v>1650</v>
      </c>
      <c r="M306" s="8" t="s">
        <v>170</v>
      </c>
      <c r="N306" s="8" t="s">
        <v>171</v>
      </c>
      <c r="O306" s="8" t="s">
        <v>172</v>
      </c>
      <c r="P306" s="8" t="s">
        <v>173</v>
      </c>
      <c r="Q306" s="8" t="s">
        <v>1647</v>
      </c>
      <c r="R306" s="29">
        <v>589</v>
      </c>
      <c r="T306" s="27"/>
    </row>
    <row r="307" spans="4:20" x14ac:dyDescent="0.25">
      <c r="D307">
        <f>LEN(Table1[[#This Row],[APTIEKAS_VADITAJS]])</f>
        <v>11</v>
      </c>
      <c r="E307" s="8" t="s">
        <v>4397</v>
      </c>
      <c r="F307" s="8" t="s">
        <v>254</v>
      </c>
      <c r="G307" s="8" t="s">
        <v>4440</v>
      </c>
      <c r="H307" s="8">
        <v>40003723815</v>
      </c>
      <c r="I307" s="8" t="s">
        <v>4398</v>
      </c>
      <c r="J307" s="8" t="s">
        <v>256</v>
      </c>
      <c r="K307" s="8" t="s">
        <v>4399</v>
      </c>
      <c r="L307" s="8" t="s">
        <v>4400</v>
      </c>
      <c r="M307" s="8" t="s">
        <v>1499</v>
      </c>
      <c r="N307" s="8" t="s">
        <v>260</v>
      </c>
      <c r="O307" s="8" t="s">
        <v>261</v>
      </c>
      <c r="P307" s="8"/>
      <c r="Q307" s="8" t="s">
        <v>4397</v>
      </c>
      <c r="R307" s="29">
        <v>588</v>
      </c>
      <c r="T307" s="27"/>
    </row>
    <row r="308" spans="4:20" x14ac:dyDescent="0.25">
      <c r="D308">
        <f>LEN(Table1[[#This Row],[APTIEKAS_VADITAJS]])</f>
        <v>17</v>
      </c>
      <c r="E308" s="8" t="s">
        <v>1083</v>
      </c>
      <c r="F308" s="8" t="s">
        <v>1054</v>
      </c>
      <c r="G308" s="8" t="s">
        <v>4461</v>
      </c>
      <c r="H308" s="8">
        <v>40103488069</v>
      </c>
      <c r="I308" s="8" t="s">
        <v>1084</v>
      </c>
      <c r="J308" s="8" t="s">
        <v>1056</v>
      </c>
      <c r="K308" s="8" t="s">
        <v>1085</v>
      </c>
      <c r="L308" s="8" t="s">
        <v>1086</v>
      </c>
      <c r="M308" s="8" t="s">
        <v>1059</v>
      </c>
      <c r="N308" s="8" t="s">
        <v>1060</v>
      </c>
      <c r="O308" s="8"/>
      <c r="P308" s="8" t="s">
        <v>1082</v>
      </c>
      <c r="Q308" s="8" t="s">
        <v>1083</v>
      </c>
      <c r="R308" s="29">
        <v>587</v>
      </c>
      <c r="T308" s="27"/>
    </row>
    <row r="309" spans="4:20" x14ac:dyDescent="0.25">
      <c r="D309">
        <f>LEN(Table1[[#This Row],[APTIEKAS_VADITAJS]])</f>
        <v>14</v>
      </c>
      <c r="E309" s="8" t="s">
        <v>2970</v>
      </c>
      <c r="F309" s="8" t="s">
        <v>165</v>
      </c>
      <c r="G309" s="8" t="s">
        <v>4433</v>
      </c>
      <c r="H309" s="8">
        <v>40003094510</v>
      </c>
      <c r="I309" s="8" t="s">
        <v>2971</v>
      </c>
      <c r="J309" s="8" t="s">
        <v>167</v>
      </c>
      <c r="K309" s="8" t="s">
        <v>2972</v>
      </c>
      <c r="L309" s="8" t="s">
        <v>2973</v>
      </c>
      <c r="M309" s="8" t="s">
        <v>170</v>
      </c>
      <c r="N309" s="8" t="s">
        <v>171</v>
      </c>
      <c r="O309" s="8" t="s">
        <v>172</v>
      </c>
      <c r="P309" s="8" t="s">
        <v>173</v>
      </c>
      <c r="Q309" s="8" t="s">
        <v>2970</v>
      </c>
      <c r="R309" s="29">
        <v>585</v>
      </c>
      <c r="T309" s="27"/>
    </row>
    <row r="310" spans="4:20" x14ac:dyDescent="0.25">
      <c r="D310">
        <f>LEN(Table1[[#This Row],[APTIEKAS_VADITAJS]])</f>
        <v>12</v>
      </c>
      <c r="E310" s="8" t="s">
        <v>2096</v>
      </c>
      <c r="F310" s="8" t="s">
        <v>2097</v>
      </c>
      <c r="G310" s="8" t="s">
        <v>4497</v>
      </c>
      <c r="H310" s="8">
        <v>49503000453</v>
      </c>
      <c r="I310" s="8" t="s">
        <v>2098</v>
      </c>
      <c r="J310" s="8" t="s">
        <v>2099</v>
      </c>
      <c r="K310" s="8" t="s">
        <v>2100</v>
      </c>
      <c r="L310" s="8" t="s">
        <v>2099</v>
      </c>
      <c r="M310" s="8" t="s">
        <v>2101</v>
      </c>
      <c r="N310" s="8" t="s">
        <v>2102</v>
      </c>
      <c r="O310" s="8"/>
      <c r="P310" s="8" t="s">
        <v>2103</v>
      </c>
      <c r="Q310" s="8" t="s">
        <v>2096</v>
      </c>
      <c r="R310" s="29">
        <v>584</v>
      </c>
      <c r="T310" s="27"/>
    </row>
    <row r="311" spans="4:20" x14ac:dyDescent="0.25">
      <c r="D311">
        <f>LEN(Table1[[#This Row],[APTIEKAS_VADITAJS]])</f>
        <v>11</v>
      </c>
      <c r="E311" s="8" t="s">
        <v>2931</v>
      </c>
      <c r="F311" s="8" t="s">
        <v>2932</v>
      </c>
      <c r="G311" s="8" t="s">
        <v>4529</v>
      </c>
      <c r="H311" s="8">
        <v>40003222317</v>
      </c>
      <c r="I311" s="8" t="s">
        <v>2933</v>
      </c>
      <c r="J311" s="8" t="s">
        <v>2930</v>
      </c>
      <c r="K311" s="8" t="s">
        <v>807</v>
      </c>
      <c r="L311" s="8" t="s">
        <v>2930</v>
      </c>
      <c r="M311" s="8" t="s">
        <v>2934</v>
      </c>
      <c r="N311" s="8" t="s">
        <v>2935</v>
      </c>
      <c r="O311" s="8"/>
      <c r="P311" s="8" t="s">
        <v>2936</v>
      </c>
      <c r="Q311" s="8" t="s">
        <v>2931</v>
      </c>
      <c r="R311" s="29">
        <v>583</v>
      </c>
      <c r="T311" s="27"/>
    </row>
    <row r="312" spans="4:20" x14ac:dyDescent="0.25">
      <c r="D312">
        <f>LEN(Table1[[#This Row],[APTIEKAS_VADITAJS]])</f>
        <v>15</v>
      </c>
      <c r="E312" s="8" t="s">
        <v>958</v>
      </c>
      <c r="F312" s="8" t="s">
        <v>913</v>
      </c>
      <c r="G312" s="8" t="s">
        <v>4460</v>
      </c>
      <c r="H312" s="8">
        <v>40003252167</v>
      </c>
      <c r="I312" s="8" t="s">
        <v>959</v>
      </c>
      <c r="J312" s="8" t="s">
        <v>915</v>
      </c>
      <c r="K312" s="8" t="s">
        <v>960</v>
      </c>
      <c r="L312" s="8" t="s">
        <v>961</v>
      </c>
      <c r="M312" s="8" t="s">
        <v>918</v>
      </c>
      <c r="N312" s="8" t="s">
        <v>919</v>
      </c>
      <c r="O312" s="8" t="s">
        <v>920</v>
      </c>
      <c r="P312" s="8" t="s">
        <v>921</v>
      </c>
      <c r="Q312" s="8" t="s">
        <v>958</v>
      </c>
      <c r="R312" s="29">
        <v>581</v>
      </c>
      <c r="T312" s="27"/>
    </row>
    <row r="313" spans="4:20" x14ac:dyDescent="0.25">
      <c r="D313">
        <f>LEN(Table1[[#This Row],[APTIEKAS_VADITAJS]])</f>
        <v>13</v>
      </c>
      <c r="E313" s="8" t="s">
        <v>1558</v>
      </c>
      <c r="F313" s="8" t="s">
        <v>254</v>
      </c>
      <c r="G313" s="8" t="s">
        <v>4440</v>
      </c>
      <c r="H313" s="8">
        <v>40003723815</v>
      </c>
      <c r="I313" s="8" t="s">
        <v>1559</v>
      </c>
      <c r="J313" s="8" t="s">
        <v>256</v>
      </c>
      <c r="K313" s="8" t="s">
        <v>1560</v>
      </c>
      <c r="L313" s="8" t="s">
        <v>1561</v>
      </c>
      <c r="M313" s="8" t="s">
        <v>1499</v>
      </c>
      <c r="N313" s="8" t="s">
        <v>260</v>
      </c>
      <c r="O313" s="8"/>
      <c r="P313" s="8"/>
      <c r="Q313" s="8" t="s">
        <v>1558</v>
      </c>
      <c r="R313" s="29">
        <v>580</v>
      </c>
      <c r="T313" s="27"/>
    </row>
    <row r="314" spans="4:20" x14ac:dyDescent="0.25">
      <c r="D314">
        <f>LEN(Table1[[#This Row],[APTIEKAS_VADITAJS]])</f>
        <v>17</v>
      </c>
      <c r="E314" s="8" t="s">
        <v>745</v>
      </c>
      <c r="F314" s="8" t="s">
        <v>93</v>
      </c>
      <c r="G314" s="8" t="s">
        <v>4427</v>
      </c>
      <c r="H314" s="8">
        <v>55403012521</v>
      </c>
      <c r="I314" s="8" t="s">
        <v>746</v>
      </c>
      <c r="J314" s="8" t="s">
        <v>598</v>
      </c>
      <c r="K314" s="8" t="s">
        <v>747</v>
      </c>
      <c r="L314" s="8" t="s">
        <v>748</v>
      </c>
      <c r="M314" s="8" t="s">
        <v>98</v>
      </c>
      <c r="N314" s="8" t="s">
        <v>351</v>
      </c>
      <c r="O314" s="8" t="s">
        <v>100</v>
      </c>
      <c r="P314" s="8" t="s">
        <v>601</v>
      </c>
      <c r="Q314" s="8" t="s">
        <v>745</v>
      </c>
      <c r="R314" s="29">
        <v>579</v>
      </c>
      <c r="T314" s="27"/>
    </row>
    <row r="315" spans="4:20" x14ac:dyDescent="0.25">
      <c r="D315">
        <f>LEN(Table1[[#This Row],[APTIEKAS_VADITAJS]])</f>
        <v>13</v>
      </c>
      <c r="E315" s="8" t="s">
        <v>1519</v>
      </c>
      <c r="F315" s="8" t="s">
        <v>254</v>
      </c>
      <c r="G315" s="8" t="s">
        <v>4440</v>
      </c>
      <c r="H315" s="8">
        <v>40003723815</v>
      </c>
      <c r="I315" s="8" t="s">
        <v>1520</v>
      </c>
      <c r="J315" s="8" t="s">
        <v>256</v>
      </c>
      <c r="K315" s="8" t="s">
        <v>1521</v>
      </c>
      <c r="L315" s="8" t="s">
        <v>1522</v>
      </c>
      <c r="M315" s="8" t="s">
        <v>285</v>
      </c>
      <c r="N315" s="8" t="s">
        <v>286</v>
      </c>
      <c r="O315" s="8" t="s">
        <v>287</v>
      </c>
      <c r="P315" s="8" t="s">
        <v>288</v>
      </c>
      <c r="Q315" s="8" t="s">
        <v>1519</v>
      </c>
      <c r="R315" s="29">
        <v>578</v>
      </c>
      <c r="T315" s="27"/>
    </row>
    <row r="316" spans="4:20" x14ac:dyDescent="0.25">
      <c r="D316">
        <f>LEN(Table1[[#This Row],[APTIEKAS_VADITAJS]])</f>
        <v>17</v>
      </c>
      <c r="E316" s="8" t="s">
        <v>2334</v>
      </c>
      <c r="F316" s="8" t="s">
        <v>2319</v>
      </c>
      <c r="G316" s="8" t="s">
        <v>4502</v>
      </c>
      <c r="H316" s="8">
        <v>51503008691</v>
      </c>
      <c r="I316" s="8" t="s">
        <v>2335</v>
      </c>
      <c r="J316" s="8" t="s">
        <v>2321</v>
      </c>
      <c r="K316" s="8" t="s">
        <v>2336</v>
      </c>
      <c r="L316" s="8" t="s">
        <v>2337</v>
      </c>
      <c r="M316" s="8" t="s">
        <v>2323</v>
      </c>
      <c r="N316" s="8" t="s">
        <v>2324</v>
      </c>
      <c r="O316" s="8"/>
      <c r="P316" s="8" t="s">
        <v>2325</v>
      </c>
      <c r="Q316" s="8" t="s">
        <v>2334</v>
      </c>
      <c r="R316" s="29">
        <v>577</v>
      </c>
      <c r="T316" s="27"/>
    </row>
    <row r="317" spans="4:20" x14ac:dyDescent="0.25">
      <c r="D317">
        <f>LEN(Table1[[#This Row],[APTIEKAS_VADITAJS]])</f>
        <v>15</v>
      </c>
      <c r="E317" s="8" t="s">
        <v>4136</v>
      </c>
      <c r="F317" s="8" t="s">
        <v>1054</v>
      </c>
      <c r="G317" s="8" t="s">
        <v>4461</v>
      </c>
      <c r="H317" s="8">
        <v>40103488069</v>
      </c>
      <c r="I317" s="8" t="s">
        <v>4137</v>
      </c>
      <c r="J317" s="8" t="s">
        <v>1056</v>
      </c>
      <c r="K317" s="8" t="s">
        <v>4138</v>
      </c>
      <c r="L317" s="8" t="s">
        <v>4139</v>
      </c>
      <c r="M317" s="8" t="s">
        <v>1059</v>
      </c>
      <c r="N317" s="8" t="s">
        <v>1060</v>
      </c>
      <c r="O317" s="8"/>
      <c r="P317" s="8" t="s">
        <v>1082</v>
      </c>
      <c r="Q317" s="8" t="s">
        <v>4136</v>
      </c>
      <c r="R317" s="29">
        <v>576</v>
      </c>
      <c r="T317" s="27"/>
    </row>
    <row r="318" spans="4:20" x14ac:dyDescent="0.25">
      <c r="D318">
        <f>LEN(Table1[[#This Row],[APTIEKAS_VADITAJS]])</f>
        <v>15</v>
      </c>
      <c r="E318" s="8" t="s">
        <v>3286</v>
      </c>
      <c r="F318" s="8" t="s">
        <v>165</v>
      </c>
      <c r="G318" s="8" t="s">
        <v>4433</v>
      </c>
      <c r="H318" s="8">
        <v>40003094510</v>
      </c>
      <c r="I318" s="8" t="s">
        <v>3287</v>
      </c>
      <c r="J318" s="8" t="s">
        <v>167</v>
      </c>
      <c r="K318" s="8" t="s">
        <v>3288</v>
      </c>
      <c r="L318" s="8" t="s">
        <v>3289</v>
      </c>
      <c r="M318" s="8" t="s">
        <v>170</v>
      </c>
      <c r="N318" s="8" t="s">
        <v>171</v>
      </c>
      <c r="O318" s="8" t="s">
        <v>172</v>
      </c>
      <c r="P318" s="8" t="s">
        <v>173</v>
      </c>
      <c r="Q318" s="8" t="s">
        <v>3286</v>
      </c>
      <c r="R318" s="29">
        <v>575</v>
      </c>
      <c r="T318" s="27"/>
    </row>
    <row r="319" spans="4:20" x14ac:dyDescent="0.25">
      <c r="D319">
        <f>LEN(Table1[[#This Row],[APTIEKAS_VADITAJS]])</f>
        <v>15</v>
      </c>
      <c r="E319" s="8" t="s">
        <v>2318</v>
      </c>
      <c r="F319" s="8" t="s">
        <v>2319</v>
      </c>
      <c r="G319" s="8" t="s">
        <v>4502</v>
      </c>
      <c r="H319" s="8">
        <v>51503008691</v>
      </c>
      <c r="I319" s="8" t="s">
        <v>2320</v>
      </c>
      <c r="J319" s="8" t="s">
        <v>2321</v>
      </c>
      <c r="K319" s="8" t="s">
        <v>2322</v>
      </c>
      <c r="L319" s="8" t="s">
        <v>2321</v>
      </c>
      <c r="M319" s="8" t="s">
        <v>2323</v>
      </c>
      <c r="N319" s="8" t="s">
        <v>2324</v>
      </c>
      <c r="O319" s="8"/>
      <c r="P319" s="8" t="s">
        <v>2325</v>
      </c>
      <c r="Q319" s="8" t="s">
        <v>2318</v>
      </c>
      <c r="R319" s="29">
        <v>574</v>
      </c>
      <c r="T319" s="27"/>
    </row>
    <row r="320" spans="4:20" x14ac:dyDescent="0.25">
      <c r="D320">
        <f>LEN(Table1[[#This Row],[APTIEKAS_VADITAJS]])</f>
        <v>14</v>
      </c>
      <c r="E320" s="8" t="s">
        <v>221</v>
      </c>
      <c r="F320" s="8" t="s">
        <v>93</v>
      </c>
      <c r="G320" s="8" t="s">
        <v>4427</v>
      </c>
      <c r="H320" s="8">
        <v>55403012521</v>
      </c>
      <c r="I320" s="8" t="s">
        <v>222</v>
      </c>
      <c r="J320" s="8" t="s">
        <v>95</v>
      </c>
      <c r="K320" s="8" t="s">
        <v>223</v>
      </c>
      <c r="L320" s="8" t="s">
        <v>224</v>
      </c>
      <c r="M320" s="8" t="s">
        <v>98</v>
      </c>
      <c r="N320" s="8" t="s">
        <v>99</v>
      </c>
      <c r="O320" s="8" t="s">
        <v>100</v>
      </c>
      <c r="P320" s="8" t="s">
        <v>101</v>
      </c>
      <c r="Q320" s="8" t="s">
        <v>221</v>
      </c>
      <c r="R320" s="29">
        <v>573</v>
      </c>
      <c r="T320" s="27"/>
    </row>
    <row r="321" spans="4:20" x14ac:dyDescent="0.25">
      <c r="D321">
        <f>LEN(Table1[[#This Row],[APTIEKAS_VADITAJS]])</f>
        <v>14</v>
      </c>
      <c r="E321" s="8" t="s">
        <v>221</v>
      </c>
      <c r="F321" s="8" t="s">
        <v>93</v>
      </c>
      <c r="G321" s="8" t="s">
        <v>4427</v>
      </c>
      <c r="H321" s="8">
        <v>55403012521</v>
      </c>
      <c r="I321" s="8" t="s">
        <v>325</v>
      </c>
      <c r="J321" s="8" t="s">
        <v>95</v>
      </c>
      <c r="K321" s="8" t="s">
        <v>223</v>
      </c>
      <c r="L321" s="8" t="s">
        <v>326</v>
      </c>
      <c r="M321" s="8" t="s">
        <v>98</v>
      </c>
      <c r="N321" s="8" t="s">
        <v>99</v>
      </c>
      <c r="O321" s="8" t="s">
        <v>100</v>
      </c>
      <c r="P321" s="8" t="s">
        <v>101</v>
      </c>
      <c r="Q321" s="8" t="s">
        <v>221</v>
      </c>
      <c r="R321" s="29">
        <v>573</v>
      </c>
      <c r="T321" s="27"/>
    </row>
    <row r="322" spans="4:20" x14ac:dyDescent="0.25">
      <c r="D322">
        <f>LEN(Table1[[#This Row],[APTIEKAS_VADITAJS]])</f>
        <v>14</v>
      </c>
      <c r="E322" s="8" t="s">
        <v>221</v>
      </c>
      <c r="F322" s="8" t="s">
        <v>93</v>
      </c>
      <c r="G322" s="8" t="s">
        <v>4427</v>
      </c>
      <c r="H322" s="8">
        <v>55403012521</v>
      </c>
      <c r="I322" s="8" t="s">
        <v>2769</v>
      </c>
      <c r="J322" s="8" t="s">
        <v>95</v>
      </c>
      <c r="K322" s="8" t="s">
        <v>223</v>
      </c>
      <c r="L322" s="8" t="s">
        <v>2770</v>
      </c>
      <c r="M322" s="8" t="s">
        <v>98</v>
      </c>
      <c r="N322" s="8" t="s">
        <v>99</v>
      </c>
      <c r="O322" s="8" t="s">
        <v>100</v>
      </c>
      <c r="P322" s="8" t="s">
        <v>101</v>
      </c>
      <c r="Q322" s="8" t="s">
        <v>221</v>
      </c>
      <c r="R322" s="29">
        <v>573</v>
      </c>
      <c r="T322" s="27"/>
    </row>
    <row r="323" spans="4:20" x14ac:dyDescent="0.25">
      <c r="D323">
        <f>LEN(Table1[[#This Row],[APTIEKAS_VADITAJS]])</f>
        <v>12</v>
      </c>
      <c r="E323" s="8" t="s">
        <v>1134</v>
      </c>
      <c r="F323" s="8" t="s">
        <v>1054</v>
      </c>
      <c r="G323" s="8" t="s">
        <v>4461</v>
      </c>
      <c r="H323" s="8">
        <v>40103488069</v>
      </c>
      <c r="I323" s="8" t="s">
        <v>1135</v>
      </c>
      <c r="J323" s="8" t="s">
        <v>1056</v>
      </c>
      <c r="K323" s="8" t="s">
        <v>1136</v>
      </c>
      <c r="L323" s="8" t="s">
        <v>1137</v>
      </c>
      <c r="M323" s="8" t="s">
        <v>1059</v>
      </c>
      <c r="N323" s="8" t="s">
        <v>1060</v>
      </c>
      <c r="O323" s="8"/>
      <c r="P323" s="8" t="s">
        <v>1061</v>
      </c>
      <c r="Q323" s="8" t="s">
        <v>1134</v>
      </c>
      <c r="R323" s="29">
        <v>572</v>
      </c>
      <c r="T323" s="27"/>
    </row>
    <row r="324" spans="4:20" x14ac:dyDescent="0.25">
      <c r="D324">
        <f>LEN(Table1[[#This Row],[APTIEKAS_VADITAJS]])</f>
        <v>15</v>
      </c>
      <c r="E324" s="8" t="s">
        <v>1776</v>
      </c>
      <c r="F324" s="8" t="s">
        <v>1777</v>
      </c>
      <c r="G324" s="8" t="s">
        <v>4486</v>
      </c>
      <c r="H324" s="8">
        <v>45402002261</v>
      </c>
      <c r="I324" s="8" t="s">
        <v>1778</v>
      </c>
      <c r="J324" s="8" t="s">
        <v>1779</v>
      </c>
      <c r="K324" s="8" t="s">
        <v>1780</v>
      </c>
      <c r="L324" s="8" t="s">
        <v>1781</v>
      </c>
      <c r="M324" s="8" t="s">
        <v>1782</v>
      </c>
      <c r="N324" s="8" t="s">
        <v>1783</v>
      </c>
      <c r="O324" s="8" t="s">
        <v>1784</v>
      </c>
      <c r="P324" s="8"/>
      <c r="Q324" s="8" t="s">
        <v>1776</v>
      </c>
      <c r="R324" s="29">
        <v>571</v>
      </c>
      <c r="T324" s="27"/>
    </row>
    <row r="325" spans="4:20" x14ac:dyDescent="0.25">
      <c r="D325">
        <f>LEN(Table1[[#This Row],[APTIEKAS_VADITAJS]])</f>
        <v>15</v>
      </c>
      <c r="E325" s="8" t="s">
        <v>2907</v>
      </c>
      <c r="F325" s="8" t="s">
        <v>93</v>
      </c>
      <c r="G325" s="8" t="s">
        <v>4427</v>
      </c>
      <c r="H325" s="8">
        <v>55403012521</v>
      </c>
      <c r="I325" s="8" t="s">
        <v>2908</v>
      </c>
      <c r="J325" s="8" t="s">
        <v>95</v>
      </c>
      <c r="K325" s="8" t="s">
        <v>2909</v>
      </c>
      <c r="L325" s="8" t="s">
        <v>2910</v>
      </c>
      <c r="M325" s="8" t="s">
        <v>98</v>
      </c>
      <c r="N325" s="8" t="s">
        <v>99</v>
      </c>
      <c r="O325" s="8" t="s">
        <v>100</v>
      </c>
      <c r="P325" s="8" t="s">
        <v>101</v>
      </c>
      <c r="Q325" s="8" t="s">
        <v>2907</v>
      </c>
      <c r="R325" s="29">
        <v>570</v>
      </c>
      <c r="T325" s="27"/>
    </row>
    <row r="326" spans="4:20" x14ac:dyDescent="0.25">
      <c r="D326">
        <f>LEN(Table1[[#This Row],[APTIEKAS_VADITAJS]])</f>
        <v>13</v>
      </c>
      <c r="E326" s="8" t="s">
        <v>3442</v>
      </c>
      <c r="F326" s="8" t="s">
        <v>3443</v>
      </c>
      <c r="G326" s="8" t="s">
        <v>4548</v>
      </c>
      <c r="H326" s="8">
        <v>40002054883</v>
      </c>
      <c r="I326" s="8" t="s">
        <v>3444</v>
      </c>
      <c r="J326" s="8" t="s">
        <v>477</v>
      </c>
      <c r="K326" s="8" t="s">
        <v>3445</v>
      </c>
      <c r="L326" s="8" t="s">
        <v>3446</v>
      </c>
      <c r="M326" s="8" t="s">
        <v>3447</v>
      </c>
      <c r="N326" s="8" t="s">
        <v>3448</v>
      </c>
      <c r="O326" s="8"/>
      <c r="P326" s="8" t="s">
        <v>3449</v>
      </c>
      <c r="Q326" s="8" t="s">
        <v>3442</v>
      </c>
      <c r="R326" s="29">
        <v>569</v>
      </c>
      <c r="T326" s="27"/>
    </row>
    <row r="327" spans="4:20" x14ac:dyDescent="0.25">
      <c r="D327">
        <f>LEN(Table1[[#This Row],[APTIEKAS_VADITAJS]])</f>
        <v>11</v>
      </c>
      <c r="E327" s="8" t="s">
        <v>465</v>
      </c>
      <c r="F327" s="8" t="s">
        <v>466</v>
      </c>
      <c r="G327" s="8" t="s">
        <v>3372</v>
      </c>
      <c r="H327" s="8">
        <v>41202010397</v>
      </c>
      <c r="I327" s="8" t="s">
        <v>467</v>
      </c>
      <c r="J327" s="8" t="s">
        <v>468</v>
      </c>
      <c r="K327" s="8" t="s">
        <v>469</v>
      </c>
      <c r="L327" s="8" t="s">
        <v>470</v>
      </c>
      <c r="M327" s="8" t="s">
        <v>471</v>
      </c>
      <c r="N327" s="8" t="s">
        <v>472</v>
      </c>
      <c r="O327" s="8"/>
      <c r="P327" s="8" t="s">
        <v>473</v>
      </c>
      <c r="Q327" s="8" t="s">
        <v>465</v>
      </c>
      <c r="R327" s="29">
        <v>568</v>
      </c>
      <c r="T327" s="27"/>
    </row>
    <row r="328" spans="4:20" x14ac:dyDescent="0.25">
      <c r="D328">
        <f>LEN(Table1[[#This Row],[APTIEKAS_VADITAJS]])</f>
        <v>11</v>
      </c>
      <c r="E328" s="8" t="s">
        <v>465</v>
      </c>
      <c r="F328" s="8" t="s">
        <v>466</v>
      </c>
      <c r="G328" s="8" t="s">
        <v>3372</v>
      </c>
      <c r="H328" s="8">
        <v>41202010397</v>
      </c>
      <c r="I328" s="8" t="s">
        <v>3372</v>
      </c>
      <c r="J328" s="8" t="s">
        <v>468</v>
      </c>
      <c r="K328" s="8" t="s">
        <v>469</v>
      </c>
      <c r="L328" s="8" t="s">
        <v>468</v>
      </c>
      <c r="M328" s="8" t="s">
        <v>471</v>
      </c>
      <c r="N328" s="8" t="s">
        <v>472</v>
      </c>
      <c r="O328" s="8"/>
      <c r="P328" s="8" t="s">
        <v>473</v>
      </c>
      <c r="Q328" s="8" t="s">
        <v>465</v>
      </c>
      <c r="R328" s="29">
        <v>568</v>
      </c>
      <c r="T328" s="27"/>
    </row>
    <row r="329" spans="4:20" x14ac:dyDescent="0.25">
      <c r="D329">
        <f>LEN(Table1[[#This Row],[APTIEKAS_VADITAJS]])</f>
        <v>9</v>
      </c>
      <c r="E329" s="8" t="s">
        <v>934</v>
      </c>
      <c r="F329" s="8" t="s">
        <v>913</v>
      </c>
      <c r="G329" s="8" t="s">
        <v>4460</v>
      </c>
      <c r="H329" s="8">
        <v>40003252167</v>
      </c>
      <c r="I329" s="8" t="s">
        <v>935</v>
      </c>
      <c r="J329" s="8" t="s">
        <v>915</v>
      </c>
      <c r="K329" s="8" t="s">
        <v>936</v>
      </c>
      <c r="L329" s="8" t="s">
        <v>937</v>
      </c>
      <c r="M329" s="8" t="s">
        <v>918</v>
      </c>
      <c r="N329" s="8" t="s">
        <v>919</v>
      </c>
      <c r="O329" s="8" t="s">
        <v>920</v>
      </c>
      <c r="P329" s="8" t="s">
        <v>921</v>
      </c>
      <c r="Q329" s="8" t="s">
        <v>934</v>
      </c>
      <c r="R329" s="29">
        <v>567</v>
      </c>
      <c r="T329" s="27"/>
    </row>
    <row r="330" spans="4:20" x14ac:dyDescent="0.25">
      <c r="D330">
        <f>LEN(Table1[[#This Row],[APTIEKAS_VADITAJS]])</f>
        <v>14</v>
      </c>
      <c r="E330" s="8" t="s">
        <v>982</v>
      </c>
      <c r="F330" s="8" t="s">
        <v>913</v>
      </c>
      <c r="G330" s="8" t="s">
        <v>4460</v>
      </c>
      <c r="H330" s="8">
        <v>40003252167</v>
      </c>
      <c r="I330" s="8" t="s">
        <v>983</v>
      </c>
      <c r="J330" s="8" t="s">
        <v>915</v>
      </c>
      <c r="K330" s="8" t="s">
        <v>984</v>
      </c>
      <c r="L330" s="8" t="s">
        <v>985</v>
      </c>
      <c r="M330" s="8" t="s">
        <v>918</v>
      </c>
      <c r="N330" s="8" t="s">
        <v>919</v>
      </c>
      <c r="O330" s="8" t="s">
        <v>920</v>
      </c>
      <c r="P330" s="8" t="s">
        <v>921</v>
      </c>
      <c r="Q330" s="8" t="s">
        <v>982</v>
      </c>
      <c r="R330" s="29">
        <v>566</v>
      </c>
      <c r="T330" s="27"/>
    </row>
    <row r="331" spans="4:20" x14ac:dyDescent="0.25">
      <c r="D331">
        <f>LEN(Table1[[#This Row],[APTIEKAS_VADITAJS]])</f>
        <v>12</v>
      </c>
      <c r="E331" s="8" t="s">
        <v>3786</v>
      </c>
      <c r="F331" s="8" t="s">
        <v>165</v>
      </c>
      <c r="G331" s="8" t="s">
        <v>4433</v>
      </c>
      <c r="H331" s="8">
        <v>40003094510</v>
      </c>
      <c r="I331" s="8" t="s">
        <v>3787</v>
      </c>
      <c r="J331" s="8" t="s">
        <v>167</v>
      </c>
      <c r="K331" s="8" t="s">
        <v>3788</v>
      </c>
      <c r="L331" s="8" t="s">
        <v>3789</v>
      </c>
      <c r="M331" s="8" t="s">
        <v>170</v>
      </c>
      <c r="N331" s="8" t="s">
        <v>171</v>
      </c>
      <c r="O331" s="8" t="s">
        <v>172</v>
      </c>
      <c r="P331" s="8" t="s">
        <v>173</v>
      </c>
      <c r="Q331" s="8" t="s">
        <v>3786</v>
      </c>
      <c r="R331" s="29">
        <v>565</v>
      </c>
      <c r="T331" s="27"/>
    </row>
    <row r="332" spans="4:20" x14ac:dyDescent="0.25">
      <c r="D332">
        <f>LEN(Table1[[#This Row],[APTIEKAS_VADITAJS]])</f>
        <v>12</v>
      </c>
      <c r="E332" s="8" t="s">
        <v>1838</v>
      </c>
      <c r="F332" s="8" t="s">
        <v>1839</v>
      </c>
      <c r="G332" s="8" t="s">
        <v>4492</v>
      </c>
      <c r="H332" s="8">
        <v>45403005195</v>
      </c>
      <c r="I332" s="8" t="s">
        <v>1840</v>
      </c>
      <c r="J332" s="8" t="s">
        <v>1841</v>
      </c>
      <c r="K332" s="8" t="s">
        <v>1842</v>
      </c>
      <c r="L332" s="8" t="s">
        <v>1843</v>
      </c>
      <c r="M332" s="8" t="s">
        <v>1844</v>
      </c>
      <c r="N332" s="8"/>
      <c r="O332" s="8"/>
      <c r="P332" s="8" t="s">
        <v>1061</v>
      </c>
      <c r="Q332" s="8" t="s">
        <v>1838</v>
      </c>
      <c r="R332" s="29">
        <v>564</v>
      </c>
      <c r="T332" s="27"/>
    </row>
    <row r="333" spans="4:20" x14ac:dyDescent="0.25">
      <c r="D333">
        <f>LEN(Table1[[#This Row],[APTIEKAS_VADITAJS]])</f>
        <v>13</v>
      </c>
      <c r="E333" s="8" t="s">
        <v>3507</v>
      </c>
      <c r="F333" s="8" t="s">
        <v>3508</v>
      </c>
      <c r="G333" s="8" t="s">
        <v>3509</v>
      </c>
      <c r="H333" s="8">
        <v>44102015183</v>
      </c>
      <c r="I333" s="8" t="s">
        <v>3509</v>
      </c>
      <c r="J333" s="8" t="s">
        <v>3510</v>
      </c>
      <c r="K333" s="8" t="s">
        <v>3511</v>
      </c>
      <c r="L333" s="8" t="s">
        <v>3510</v>
      </c>
      <c r="M333" s="8" t="s">
        <v>3512</v>
      </c>
      <c r="N333" s="8" t="s">
        <v>3513</v>
      </c>
      <c r="O333" s="8"/>
      <c r="P333" s="8" t="s">
        <v>3514</v>
      </c>
      <c r="Q333" s="8" t="s">
        <v>3507</v>
      </c>
      <c r="R333" s="29">
        <v>563</v>
      </c>
      <c r="T333" s="27"/>
    </row>
    <row r="334" spans="4:20" x14ac:dyDescent="0.25">
      <c r="D334">
        <f>LEN(Table1[[#This Row],[APTIEKAS_VADITAJS]])</f>
        <v>12</v>
      </c>
      <c r="E334" s="8" t="s">
        <v>336</v>
      </c>
      <c r="F334" s="8" t="s">
        <v>337</v>
      </c>
      <c r="G334" s="8" t="s">
        <v>4446</v>
      </c>
      <c r="H334" s="8">
        <v>45402005944</v>
      </c>
      <c r="I334" s="8" t="s">
        <v>338</v>
      </c>
      <c r="J334" s="8" t="s">
        <v>339</v>
      </c>
      <c r="K334" s="8" t="s">
        <v>340</v>
      </c>
      <c r="L334" s="8" t="s">
        <v>341</v>
      </c>
      <c r="M334" s="8" t="s">
        <v>342</v>
      </c>
      <c r="N334" s="8" t="s">
        <v>343</v>
      </c>
      <c r="O334" s="8"/>
      <c r="P334" s="8" t="s">
        <v>344</v>
      </c>
      <c r="Q334" s="8" t="s">
        <v>336</v>
      </c>
      <c r="R334" s="29">
        <v>562</v>
      </c>
      <c r="T334" s="27"/>
    </row>
    <row r="335" spans="4:20" x14ac:dyDescent="0.25">
      <c r="D335">
        <f>LEN(Table1[[#This Row],[APTIEKAS_VADITAJS]])</f>
        <v>12</v>
      </c>
      <c r="E335" s="8" t="s">
        <v>336</v>
      </c>
      <c r="F335" s="8" t="s">
        <v>337</v>
      </c>
      <c r="G335" s="8" t="s">
        <v>4446</v>
      </c>
      <c r="H335" s="8">
        <v>45402005944</v>
      </c>
      <c r="I335" s="8" t="s">
        <v>2759</v>
      </c>
      <c r="J335" s="8" t="s">
        <v>339</v>
      </c>
      <c r="K335" s="8" t="s">
        <v>340</v>
      </c>
      <c r="L335" s="8" t="s">
        <v>2760</v>
      </c>
      <c r="M335" s="8" t="s">
        <v>342</v>
      </c>
      <c r="N335" s="8" t="s">
        <v>343</v>
      </c>
      <c r="O335" s="8"/>
      <c r="P335" s="8" t="s">
        <v>344</v>
      </c>
      <c r="Q335" s="8" t="s">
        <v>336</v>
      </c>
      <c r="R335" s="29">
        <v>562</v>
      </c>
      <c r="T335" s="27"/>
    </row>
    <row r="336" spans="4:20" x14ac:dyDescent="0.25">
      <c r="D336">
        <f>LEN(Table1[[#This Row],[APTIEKAS_VADITAJS]])</f>
        <v>13</v>
      </c>
      <c r="E336" s="8" t="s">
        <v>3904</v>
      </c>
      <c r="F336" s="8" t="s">
        <v>254</v>
      </c>
      <c r="G336" s="8" t="s">
        <v>4440</v>
      </c>
      <c r="H336" s="8">
        <v>40003723815</v>
      </c>
      <c r="I336" s="8" t="s">
        <v>3905</v>
      </c>
      <c r="J336" s="8" t="s">
        <v>256</v>
      </c>
      <c r="K336" s="8" t="s">
        <v>3906</v>
      </c>
      <c r="L336" s="8" t="s">
        <v>3907</v>
      </c>
      <c r="M336" s="8" t="s">
        <v>1499</v>
      </c>
      <c r="N336" s="8" t="s">
        <v>260</v>
      </c>
      <c r="O336" s="8"/>
      <c r="P336" s="8"/>
      <c r="Q336" s="8" t="s">
        <v>3904</v>
      </c>
      <c r="R336" s="29">
        <v>561</v>
      </c>
      <c r="T336" s="27"/>
    </row>
    <row r="337" spans="4:20" x14ac:dyDescent="0.25">
      <c r="D337">
        <f>LEN(Table1[[#This Row],[APTIEKAS_VADITAJS]])</f>
        <v>14</v>
      </c>
      <c r="E337" s="8" t="s">
        <v>3278</v>
      </c>
      <c r="F337" s="8" t="s">
        <v>254</v>
      </c>
      <c r="G337" s="8" t="s">
        <v>4440</v>
      </c>
      <c r="H337" s="8">
        <v>40003723815</v>
      </c>
      <c r="I337" s="8" t="s">
        <v>3279</v>
      </c>
      <c r="J337" s="8" t="s">
        <v>256</v>
      </c>
      <c r="K337" s="8" t="s">
        <v>3280</v>
      </c>
      <c r="L337" s="8" t="s">
        <v>3281</v>
      </c>
      <c r="M337" s="8" t="s">
        <v>285</v>
      </c>
      <c r="N337" s="8" t="s">
        <v>286</v>
      </c>
      <c r="O337" s="8" t="s">
        <v>261</v>
      </c>
      <c r="P337" s="8" t="s">
        <v>1542</v>
      </c>
      <c r="Q337" s="8" t="s">
        <v>3278</v>
      </c>
      <c r="R337" s="29">
        <v>560</v>
      </c>
      <c r="T337" s="27"/>
    </row>
    <row r="338" spans="4:20" x14ac:dyDescent="0.25">
      <c r="D338">
        <f>LEN(Table1[[#This Row],[APTIEKAS_VADITAJS]])</f>
        <v>13</v>
      </c>
      <c r="E338" s="8" t="s">
        <v>3972</v>
      </c>
      <c r="F338" s="8" t="s">
        <v>3973</v>
      </c>
      <c r="G338" s="8" t="s">
        <v>3974</v>
      </c>
      <c r="H338" s="8">
        <v>45402007292</v>
      </c>
      <c r="I338" s="8" t="s">
        <v>3974</v>
      </c>
      <c r="J338" s="8" t="s">
        <v>3975</v>
      </c>
      <c r="K338" s="8" t="s">
        <v>3976</v>
      </c>
      <c r="L338" s="8" t="s">
        <v>3975</v>
      </c>
      <c r="M338" s="8" t="s">
        <v>3977</v>
      </c>
      <c r="N338" s="8" t="s">
        <v>3978</v>
      </c>
      <c r="O338" s="8"/>
      <c r="P338" s="8"/>
      <c r="Q338" s="8" t="s">
        <v>3972</v>
      </c>
      <c r="R338" s="29">
        <v>559</v>
      </c>
      <c r="T338" s="27"/>
    </row>
    <row r="339" spans="4:20" x14ac:dyDescent="0.25">
      <c r="D339">
        <f>LEN(Table1[[#This Row],[APTIEKAS_VADITAJS]])</f>
        <v>15</v>
      </c>
      <c r="E339" s="8" t="s">
        <v>3771</v>
      </c>
      <c r="F339" s="8" t="s">
        <v>254</v>
      </c>
      <c r="G339" s="8" t="s">
        <v>4440</v>
      </c>
      <c r="H339" s="8">
        <v>40003723815</v>
      </c>
      <c r="I339" s="8" t="s">
        <v>3772</v>
      </c>
      <c r="J339" s="8" t="s">
        <v>256</v>
      </c>
      <c r="K339" s="8" t="s">
        <v>3773</v>
      </c>
      <c r="L339" s="8" t="s">
        <v>3774</v>
      </c>
      <c r="M339" s="8" t="s">
        <v>1499</v>
      </c>
      <c r="N339" s="8" t="s">
        <v>260</v>
      </c>
      <c r="O339" s="8"/>
      <c r="P339" s="8"/>
      <c r="Q339" s="8" t="s">
        <v>3771</v>
      </c>
      <c r="R339" s="29">
        <v>557</v>
      </c>
      <c r="T339" s="27"/>
    </row>
    <row r="340" spans="4:20" x14ac:dyDescent="0.25">
      <c r="D340">
        <f>LEN(Table1[[#This Row],[APTIEKAS_VADITAJS]])</f>
        <v>13</v>
      </c>
      <c r="E340" s="8" t="s">
        <v>3495</v>
      </c>
      <c r="F340" s="8" t="s">
        <v>3496</v>
      </c>
      <c r="G340" s="8" t="s">
        <v>4551</v>
      </c>
      <c r="H340" s="8">
        <v>44102014741</v>
      </c>
      <c r="I340" s="8" t="s">
        <v>3497</v>
      </c>
      <c r="J340" s="8" t="s">
        <v>3498</v>
      </c>
      <c r="K340" s="8" t="s">
        <v>3499</v>
      </c>
      <c r="L340" s="8" t="s">
        <v>3498</v>
      </c>
      <c r="M340" s="8" t="s">
        <v>3500</v>
      </c>
      <c r="N340" s="8" t="s">
        <v>3501</v>
      </c>
      <c r="O340" s="8"/>
      <c r="P340" s="8" t="s">
        <v>3502</v>
      </c>
      <c r="Q340" s="8" t="s">
        <v>3495</v>
      </c>
      <c r="R340" s="29">
        <v>556</v>
      </c>
      <c r="T340" s="27"/>
    </row>
    <row r="341" spans="4:20" x14ac:dyDescent="0.25">
      <c r="D341">
        <f>LEN(Table1[[#This Row],[APTIEKAS_VADITAJS]])</f>
        <v>16</v>
      </c>
      <c r="E341" s="8" t="s">
        <v>1399</v>
      </c>
      <c r="F341" s="8" t="s">
        <v>1276</v>
      </c>
      <c r="G341" s="8" t="s">
        <v>4469</v>
      </c>
      <c r="H341" s="8">
        <v>50003933681</v>
      </c>
      <c r="I341" s="8" t="s">
        <v>1400</v>
      </c>
      <c r="J341" s="8" t="s">
        <v>1286</v>
      </c>
      <c r="K341" s="8" t="s">
        <v>1401</v>
      </c>
      <c r="L341" s="8" t="s">
        <v>1402</v>
      </c>
      <c r="M341" s="8" t="s">
        <v>1289</v>
      </c>
      <c r="N341" s="8" t="s">
        <v>1282</v>
      </c>
      <c r="O341" s="8"/>
      <c r="P341" s="8" t="s">
        <v>1290</v>
      </c>
      <c r="Q341" s="8" t="s">
        <v>1399</v>
      </c>
      <c r="R341" s="29">
        <v>555</v>
      </c>
      <c r="T341" s="27"/>
    </row>
    <row r="342" spans="4:20" x14ac:dyDescent="0.25">
      <c r="D342">
        <f>LEN(Table1[[#This Row],[APTIEKAS_VADITAJS]])</f>
        <v>12</v>
      </c>
      <c r="E342" s="8" t="s">
        <v>2056</v>
      </c>
      <c r="F342" s="8" t="s">
        <v>913</v>
      </c>
      <c r="G342" s="8" t="s">
        <v>4460</v>
      </c>
      <c r="H342" s="8">
        <v>40003252167</v>
      </c>
      <c r="I342" s="8" t="s">
        <v>2057</v>
      </c>
      <c r="J342" s="8" t="s">
        <v>915</v>
      </c>
      <c r="K342" s="8" t="s">
        <v>2058</v>
      </c>
      <c r="L342" s="8" t="s">
        <v>2059</v>
      </c>
      <c r="M342" s="8" t="s">
        <v>918</v>
      </c>
      <c r="N342" s="8" t="s">
        <v>919</v>
      </c>
      <c r="O342" s="8" t="s">
        <v>920</v>
      </c>
      <c r="P342" s="8" t="s">
        <v>921</v>
      </c>
      <c r="Q342" s="8" t="s">
        <v>2056</v>
      </c>
      <c r="R342" s="29">
        <v>554</v>
      </c>
      <c r="T342" s="27"/>
    </row>
    <row r="343" spans="4:20" x14ac:dyDescent="0.25">
      <c r="D343">
        <f>LEN(Table1[[#This Row],[APTIEKAS_VADITAJS]])</f>
        <v>16</v>
      </c>
      <c r="E343" s="8" t="s">
        <v>225</v>
      </c>
      <c r="F343" s="8" t="s">
        <v>226</v>
      </c>
      <c r="G343" s="8" t="s">
        <v>3837</v>
      </c>
      <c r="H343" s="8">
        <v>40003201175</v>
      </c>
      <c r="I343" s="8" t="s">
        <v>227</v>
      </c>
      <c r="J343" s="8" t="s">
        <v>228</v>
      </c>
      <c r="K343" s="8" t="s">
        <v>229</v>
      </c>
      <c r="L343" s="8" t="s">
        <v>230</v>
      </c>
      <c r="M343" s="8" t="s">
        <v>231</v>
      </c>
      <c r="N343" s="8" t="s">
        <v>232</v>
      </c>
      <c r="O343" s="8"/>
      <c r="P343" s="8" t="s">
        <v>233</v>
      </c>
      <c r="Q343" s="8" t="s">
        <v>225</v>
      </c>
      <c r="R343" s="29">
        <v>553</v>
      </c>
      <c r="T343" s="27"/>
    </row>
    <row r="344" spans="4:20" x14ac:dyDescent="0.25">
      <c r="D344">
        <f>LEN(Table1[[#This Row],[APTIEKAS_VADITAJS]])</f>
        <v>16</v>
      </c>
      <c r="E344" s="8" t="s">
        <v>225</v>
      </c>
      <c r="F344" s="8" t="s">
        <v>226</v>
      </c>
      <c r="G344" s="8" t="s">
        <v>3837</v>
      </c>
      <c r="H344" s="8">
        <v>40003201175</v>
      </c>
      <c r="I344" s="8" t="s">
        <v>234</v>
      </c>
      <c r="J344" s="8" t="s">
        <v>228</v>
      </c>
      <c r="K344" s="8" t="s">
        <v>229</v>
      </c>
      <c r="L344" s="8" t="s">
        <v>235</v>
      </c>
      <c r="M344" s="8" t="s">
        <v>231</v>
      </c>
      <c r="N344" s="8" t="s">
        <v>232</v>
      </c>
      <c r="O344" s="8"/>
      <c r="P344" s="8" t="s">
        <v>233</v>
      </c>
      <c r="Q344" s="8" t="s">
        <v>225</v>
      </c>
      <c r="R344" s="29">
        <v>553</v>
      </c>
      <c r="T344" s="27"/>
    </row>
    <row r="345" spans="4:20" x14ac:dyDescent="0.25">
      <c r="D345">
        <f>LEN(Table1[[#This Row],[APTIEKAS_VADITAJS]])</f>
        <v>16</v>
      </c>
      <c r="E345" s="8" t="s">
        <v>225</v>
      </c>
      <c r="F345" s="8" t="s">
        <v>226</v>
      </c>
      <c r="G345" s="8" t="s">
        <v>3837</v>
      </c>
      <c r="H345" s="8">
        <v>40003201175</v>
      </c>
      <c r="I345" s="8" t="s">
        <v>3837</v>
      </c>
      <c r="J345" s="8" t="s">
        <v>228</v>
      </c>
      <c r="K345" s="8" t="s">
        <v>229</v>
      </c>
      <c r="L345" s="8" t="s">
        <v>228</v>
      </c>
      <c r="M345" s="8" t="s">
        <v>231</v>
      </c>
      <c r="N345" s="8" t="s">
        <v>232</v>
      </c>
      <c r="O345" s="8"/>
      <c r="P345" s="8" t="s">
        <v>233</v>
      </c>
      <c r="Q345" s="8" t="s">
        <v>225</v>
      </c>
      <c r="R345" s="29">
        <v>553</v>
      </c>
      <c r="T345" s="27"/>
    </row>
    <row r="346" spans="4:20" x14ac:dyDescent="0.25">
      <c r="D346">
        <f>LEN(Table1[[#This Row],[APTIEKAS_VADITAJS]])</f>
        <v>9</v>
      </c>
      <c r="E346" s="8" t="s">
        <v>2633</v>
      </c>
      <c r="F346" s="8" t="s">
        <v>913</v>
      </c>
      <c r="G346" s="8" t="s">
        <v>4460</v>
      </c>
      <c r="H346" s="8">
        <v>40003252167</v>
      </c>
      <c r="I346" s="8" t="s">
        <v>2634</v>
      </c>
      <c r="J346" s="8" t="s">
        <v>915</v>
      </c>
      <c r="K346" s="8" t="s">
        <v>2635</v>
      </c>
      <c r="L346" s="8" t="s">
        <v>2636</v>
      </c>
      <c r="M346" s="8" t="s">
        <v>918</v>
      </c>
      <c r="N346" s="8" t="s">
        <v>919</v>
      </c>
      <c r="O346" s="8" t="s">
        <v>920</v>
      </c>
      <c r="P346" s="8" t="s">
        <v>921</v>
      </c>
      <c r="Q346" s="8" t="s">
        <v>2633</v>
      </c>
      <c r="R346" s="29">
        <v>552</v>
      </c>
      <c r="T346" s="27"/>
    </row>
    <row r="347" spans="4:20" x14ac:dyDescent="0.25">
      <c r="D347">
        <f>LEN(Table1[[#This Row],[APTIEKAS_VADITAJS]])</f>
        <v>10</v>
      </c>
      <c r="E347" s="8" t="s">
        <v>3357</v>
      </c>
      <c r="F347" s="8" t="s">
        <v>3358</v>
      </c>
      <c r="G347" s="8" t="s">
        <v>3359</v>
      </c>
      <c r="H347" s="8">
        <v>44102015395</v>
      </c>
      <c r="I347" s="8" t="s">
        <v>3359</v>
      </c>
      <c r="J347" s="8" t="s">
        <v>3360</v>
      </c>
      <c r="K347" s="8" t="s">
        <v>3361</v>
      </c>
      <c r="L347" s="8" t="s">
        <v>3360</v>
      </c>
      <c r="M347" s="8" t="s">
        <v>3362</v>
      </c>
      <c r="N347" s="8" t="s">
        <v>3363</v>
      </c>
      <c r="O347" s="8"/>
      <c r="P347" s="8"/>
      <c r="Q347" s="8" t="s">
        <v>3357</v>
      </c>
      <c r="R347" s="29">
        <v>550</v>
      </c>
      <c r="T347" s="27"/>
    </row>
    <row r="348" spans="4:20" x14ac:dyDescent="0.25">
      <c r="D348">
        <f>LEN(Table1[[#This Row],[APTIEKAS_VADITAJS]])</f>
        <v>12</v>
      </c>
      <c r="E348" s="8" t="s">
        <v>212</v>
      </c>
      <c r="F348" s="8" t="s">
        <v>213</v>
      </c>
      <c r="G348" s="8" t="s">
        <v>4437</v>
      </c>
      <c r="H348" s="8">
        <v>43202004986</v>
      </c>
      <c r="I348" s="8" t="s">
        <v>214</v>
      </c>
      <c r="J348" s="8" t="s">
        <v>215</v>
      </c>
      <c r="K348" s="8" t="s">
        <v>216</v>
      </c>
      <c r="L348" s="8" t="s">
        <v>217</v>
      </c>
      <c r="M348" s="8" t="s">
        <v>218</v>
      </c>
      <c r="N348" s="8" t="s">
        <v>219</v>
      </c>
      <c r="O348" s="8"/>
      <c r="P348" s="8" t="s">
        <v>220</v>
      </c>
      <c r="Q348" s="8" t="s">
        <v>212</v>
      </c>
      <c r="R348" s="29">
        <v>549</v>
      </c>
      <c r="T348" s="27"/>
    </row>
    <row r="349" spans="4:20" x14ac:dyDescent="0.25">
      <c r="D349">
        <f>LEN(Table1[[#This Row],[APTIEKAS_VADITAJS]])</f>
        <v>12</v>
      </c>
      <c r="E349" s="8" t="s">
        <v>212</v>
      </c>
      <c r="F349" s="8" t="s">
        <v>213</v>
      </c>
      <c r="G349" s="8" t="s">
        <v>4437</v>
      </c>
      <c r="H349" s="8">
        <v>43202004986</v>
      </c>
      <c r="I349" s="8" t="s">
        <v>2261</v>
      </c>
      <c r="J349" s="8" t="s">
        <v>215</v>
      </c>
      <c r="K349" s="8" t="s">
        <v>216</v>
      </c>
      <c r="L349" s="8" t="s">
        <v>2262</v>
      </c>
      <c r="M349" s="8" t="s">
        <v>218</v>
      </c>
      <c r="N349" s="8" t="s">
        <v>219</v>
      </c>
      <c r="O349" s="8"/>
      <c r="P349" s="8" t="s">
        <v>220</v>
      </c>
      <c r="Q349" s="8" t="s">
        <v>212</v>
      </c>
      <c r="R349" s="29">
        <v>549</v>
      </c>
      <c r="T349" s="27"/>
    </row>
    <row r="350" spans="4:20" x14ac:dyDescent="0.25">
      <c r="D350">
        <f>LEN(Table1[[#This Row],[APTIEKAS_VADITAJS]])</f>
        <v>14</v>
      </c>
      <c r="E350" s="8" t="s">
        <v>1880</v>
      </c>
      <c r="F350" s="8" t="s">
        <v>913</v>
      </c>
      <c r="G350" s="8" t="s">
        <v>4460</v>
      </c>
      <c r="H350" s="8">
        <v>40003252167</v>
      </c>
      <c r="I350" s="8" t="s">
        <v>1881</v>
      </c>
      <c r="J350" s="8" t="s">
        <v>915</v>
      </c>
      <c r="K350" s="8" t="s">
        <v>1882</v>
      </c>
      <c r="L350" s="8" t="s">
        <v>1883</v>
      </c>
      <c r="M350" s="8" t="s">
        <v>918</v>
      </c>
      <c r="N350" s="8" t="s">
        <v>919</v>
      </c>
      <c r="O350" s="8" t="s">
        <v>920</v>
      </c>
      <c r="P350" s="8" t="s">
        <v>921</v>
      </c>
      <c r="Q350" s="8" t="s">
        <v>1880</v>
      </c>
      <c r="R350" s="29">
        <v>548</v>
      </c>
      <c r="T350" s="27"/>
    </row>
    <row r="351" spans="4:20" x14ac:dyDescent="0.25">
      <c r="D351">
        <f>LEN(Table1[[#This Row],[APTIEKAS_VADITAJS]])</f>
        <v>0</v>
      </c>
      <c r="E351" s="8" t="s">
        <v>1527</v>
      </c>
      <c r="F351" s="8" t="s">
        <v>254</v>
      </c>
      <c r="G351" s="8" t="s">
        <v>4440</v>
      </c>
      <c r="H351" s="8">
        <v>40003723815</v>
      </c>
      <c r="I351" s="8" t="s">
        <v>1528</v>
      </c>
      <c r="J351" s="8" t="s">
        <v>256</v>
      </c>
      <c r="K351" s="8"/>
      <c r="L351" s="8" t="s">
        <v>1529</v>
      </c>
      <c r="M351" s="8" t="s">
        <v>285</v>
      </c>
      <c r="N351" s="8" t="s">
        <v>286</v>
      </c>
      <c r="O351" s="8" t="s">
        <v>287</v>
      </c>
      <c r="P351" s="8" t="s">
        <v>288</v>
      </c>
      <c r="Q351" s="8" t="s">
        <v>1527</v>
      </c>
      <c r="R351" s="29">
        <v>547</v>
      </c>
      <c r="T351" s="27"/>
    </row>
    <row r="352" spans="4:20" x14ac:dyDescent="0.25">
      <c r="D352">
        <f>LEN(Table1[[#This Row],[APTIEKAS_VADITAJS]])</f>
        <v>12</v>
      </c>
      <c r="E352" s="8" t="s">
        <v>1284</v>
      </c>
      <c r="F352" s="8" t="s">
        <v>1276</v>
      </c>
      <c r="G352" s="8" t="s">
        <v>4469</v>
      </c>
      <c r="H352" s="8">
        <v>50003933681</v>
      </c>
      <c r="I352" s="8" t="s">
        <v>1285</v>
      </c>
      <c r="J352" s="8" t="s">
        <v>1286</v>
      </c>
      <c r="K352" s="8" t="s">
        <v>1287</v>
      </c>
      <c r="L352" s="8" t="s">
        <v>1288</v>
      </c>
      <c r="M352" s="8" t="s">
        <v>1289</v>
      </c>
      <c r="N352" s="8" t="s">
        <v>1282</v>
      </c>
      <c r="O352" s="8"/>
      <c r="P352" s="8" t="s">
        <v>1290</v>
      </c>
      <c r="Q352" s="8" t="s">
        <v>1284</v>
      </c>
      <c r="R352" s="29">
        <v>545</v>
      </c>
      <c r="T352" s="27"/>
    </row>
    <row r="353" spans="4:20" x14ac:dyDescent="0.25">
      <c r="D353">
        <f>LEN(Table1[[#This Row],[APTIEKAS_VADITAJS]])</f>
        <v>13</v>
      </c>
      <c r="E353" s="8" t="s">
        <v>2280</v>
      </c>
      <c r="F353" s="8" t="s">
        <v>2281</v>
      </c>
      <c r="G353" s="8" t="s">
        <v>2282</v>
      </c>
      <c r="H353" s="8">
        <v>43202004647</v>
      </c>
      <c r="I353" s="8" t="s">
        <v>2282</v>
      </c>
      <c r="J353" s="8" t="s">
        <v>2283</v>
      </c>
      <c r="K353" s="8" t="s">
        <v>2284</v>
      </c>
      <c r="L353" s="8" t="s">
        <v>2283</v>
      </c>
      <c r="M353" s="8" t="s">
        <v>2285</v>
      </c>
      <c r="N353" s="8" t="s">
        <v>2286</v>
      </c>
      <c r="O353" s="8"/>
      <c r="P353" s="8" t="s">
        <v>2287</v>
      </c>
      <c r="Q353" s="8" t="s">
        <v>2280</v>
      </c>
      <c r="R353" s="29">
        <v>544</v>
      </c>
      <c r="T353" s="27"/>
    </row>
    <row r="354" spans="4:20" x14ac:dyDescent="0.25">
      <c r="D354">
        <f>LEN(Table1[[#This Row],[APTIEKAS_VADITAJS]])</f>
        <v>11</v>
      </c>
      <c r="E354" s="8" t="s">
        <v>4331</v>
      </c>
      <c r="F354" s="8" t="s">
        <v>4332</v>
      </c>
      <c r="G354" s="8" t="s">
        <v>4581</v>
      </c>
      <c r="H354" s="8">
        <v>40003258333</v>
      </c>
      <c r="I354" s="8" t="s">
        <v>4333</v>
      </c>
      <c r="J354" s="8" t="s">
        <v>4329</v>
      </c>
      <c r="K354" s="8" t="s">
        <v>4334</v>
      </c>
      <c r="L354" s="8" t="s">
        <v>4329</v>
      </c>
      <c r="M354" s="8" t="s">
        <v>4335</v>
      </c>
      <c r="N354" s="8" t="s">
        <v>4336</v>
      </c>
      <c r="O354" s="8"/>
      <c r="P354" s="8"/>
      <c r="Q354" s="8" t="s">
        <v>4331</v>
      </c>
      <c r="R354" s="29">
        <v>543</v>
      </c>
      <c r="T354" s="27"/>
    </row>
    <row r="355" spans="4:20" x14ac:dyDescent="0.25">
      <c r="D355">
        <f>LEN(Table1[[#This Row],[APTIEKAS_VADITAJS]])</f>
        <v>15</v>
      </c>
      <c r="E355" s="8" t="s">
        <v>102</v>
      </c>
      <c r="F355" s="8" t="s">
        <v>103</v>
      </c>
      <c r="G355" s="8" t="s">
        <v>4428</v>
      </c>
      <c r="H355" s="8">
        <v>49503001800</v>
      </c>
      <c r="I355" s="8" t="s">
        <v>104</v>
      </c>
      <c r="J355" s="8" t="s">
        <v>105</v>
      </c>
      <c r="K355" s="8" t="s">
        <v>106</v>
      </c>
      <c r="L355" s="8" t="s">
        <v>107</v>
      </c>
      <c r="M355" s="8" t="s">
        <v>108</v>
      </c>
      <c r="N355" s="8"/>
      <c r="O355" s="8"/>
      <c r="P355" s="8" t="s">
        <v>109</v>
      </c>
      <c r="Q355" s="8" t="s">
        <v>102</v>
      </c>
      <c r="R355" s="29">
        <v>542</v>
      </c>
      <c r="T355" s="27"/>
    </row>
    <row r="356" spans="4:20" x14ac:dyDescent="0.25">
      <c r="D356">
        <f>LEN(Table1[[#This Row],[APTIEKAS_VADITAJS]])</f>
        <v>15</v>
      </c>
      <c r="E356" s="8" t="s">
        <v>102</v>
      </c>
      <c r="F356" s="8" t="s">
        <v>103</v>
      </c>
      <c r="G356" s="8" t="s">
        <v>4428</v>
      </c>
      <c r="H356" s="8">
        <v>49503001800</v>
      </c>
      <c r="I356" s="8" t="s">
        <v>1888</v>
      </c>
      <c r="J356" s="8" t="s">
        <v>105</v>
      </c>
      <c r="K356" s="8" t="s">
        <v>106</v>
      </c>
      <c r="L356" s="8" t="s">
        <v>1889</v>
      </c>
      <c r="M356" s="8" t="s">
        <v>108</v>
      </c>
      <c r="N356" s="8"/>
      <c r="O356" s="8"/>
      <c r="P356" s="8" t="s">
        <v>109</v>
      </c>
      <c r="Q356" s="8" t="s">
        <v>102</v>
      </c>
      <c r="R356" s="29">
        <v>542</v>
      </c>
      <c r="T356" s="27"/>
    </row>
    <row r="357" spans="4:20" x14ac:dyDescent="0.25">
      <c r="D357">
        <f>LEN(Table1[[#This Row],[APTIEKAS_VADITAJS]])</f>
        <v>17</v>
      </c>
      <c r="E357" s="8" t="s">
        <v>3053</v>
      </c>
      <c r="F357" s="8" t="s">
        <v>3054</v>
      </c>
      <c r="G357" s="8" t="s">
        <v>3055</v>
      </c>
      <c r="H357" s="8">
        <v>44102021048</v>
      </c>
      <c r="I357" s="8" t="s">
        <v>3055</v>
      </c>
      <c r="J357" s="8" t="s">
        <v>3056</v>
      </c>
      <c r="K357" s="8" t="s">
        <v>3057</v>
      </c>
      <c r="L357" s="8" t="s">
        <v>3058</v>
      </c>
      <c r="M357" s="8" t="s">
        <v>480</v>
      </c>
      <c r="N357" s="8" t="s">
        <v>490</v>
      </c>
      <c r="O357" s="8"/>
      <c r="P357" s="8" t="s">
        <v>482</v>
      </c>
      <c r="Q357" s="8" t="s">
        <v>3053</v>
      </c>
      <c r="R357" s="29">
        <v>541</v>
      </c>
      <c r="T357" s="27"/>
    </row>
    <row r="358" spans="4:20" x14ac:dyDescent="0.25">
      <c r="D358">
        <f>LEN(Table1[[#This Row],[APTIEKAS_VADITAJS]])</f>
        <v>14</v>
      </c>
      <c r="E358" s="8" t="s">
        <v>1891</v>
      </c>
      <c r="F358" s="8" t="s">
        <v>1892</v>
      </c>
      <c r="G358" s="8" t="s">
        <v>1893</v>
      </c>
      <c r="H358" s="8">
        <v>43202005784</v>
      </c>
      <c r="I358" s="8" t="s">
        <v>1893</v>
      </c>
      <c r="J358" s="8" t="s">
        <v>1894</v>
      </c>
      <c r="K358" s="8" t="s">
        <v>1895</v>
      </c>
      <c r="L358" s="8" t="s">
        <v>1894</v>
      </c>
      <c r="M358" s="8" t="s">
        <v>1896</v>
      </c>
      <c r="N358" s="8" t="s">
        <v>1897</v>
      </c>
      <c r="O358" s="8"/>
      <c r="P358" s="8" t="s">
        <v>1898</v>
      </c>
      <c r="Q358" s="8" t="s">
        <v>1891</v>
      </c>
      <c r="R358" s="29">
        <v>540</v>
      </c>
      <c r="T358" s="27"/>
    </row>
    <row r="359" spans="4:20" x14ac:dyDescent="0.25">
      <c r="D359">
        <f>LEN(Table1[[#This Row],[APTIEKAS_VADITAJS]])</f>
        <v>22</v>
      </c>
      <c r="E359" s="8" t="s">
        <v>3802</v>
      </c>
      <c r="F359" s="8" t="s">
        <v>3803</v>
      </c>
      <c r="G359" s="8" t="s">
        <v>4561</v>
      </c>
      <c r="H359" s="8">
        <v>50003407881</v>
      </c>
      <c r="I359" s="8" t="s">
        <v>3804</v>
      </c>
      <c r="J359" s="8" t="s">
        <v>3782</v>
      </c>
      <c r="K359" s="8" t="s">
        <v>3805</v>
      </c>
      <c r="L359" s="8" t="s">
        <v>3782</v>
      </c>
      <c r="M359" s="8" t="s">
        <v>3806</v>
      </c>
      <c r="N359" s="8" t="s">
        <v>3807</v>
      </c>
      <c r="O359" s="8"/>
      <c r="P359" s="8" t="s">
        <v>3808</v>
      </c>
      <c r="Q359" s="8" t="s">
        <v>3802</v>
      </c>
      <c r="R359" s="29">
        <v>539</v>
      </c>
      <c r="T359" s="27"/>
    </row>
    <row r="360" spans="4:20" x14ac:dyDescent="0.25">
      <c r="D360">
        <f>LEN(Table1[[#This Row],[APTIEKAS_VADITAJS]])</f>
        <v>15</v>
      </c>
      <c r="E360" s="8" t="s">
        <v>2394</v>
      </c>
      <c r="F360" s="8" t="s">
        <v>2395</v>
      </c>
      <c r="G360" s="8" t="s">
        <v>2396</v>
      </c>
      <c r="H360" s="8">
        <v>40002025827</v>
      </c>
      <c r="I360" s="8" t="s">
        <v>2396</v>
      </c>
      <c r="J360" s="8" t="s">
        <v>2397</v>
      </c>
      <c r="K360" s="8" t="s">
        <v>2398</v>
      </c>
      <c r="L360" s="8" t="s">
        <v>2399</v>
      </c>
      <c r="M360" s="8" t="s">
        <v>2400</v>
      </c>
      <c r="N360" s="8" t="s">
        <v>2401</v>
      </c>
      <c r="O360" s="8"/>
      <c r="P360" s="8"/>
      <c r="Q360" s="8" t="s">
        <v>2394</v>
      </c>
      <c r="R360" s="29">
        <v>538</v>
      </c>
      <c r="T360" s="27"/>
    </row>
    <row r="361" spans="4:20" x14ac:dyDescent="0.25">
      <c r="D361">
        <f>LEN(Table1[[#This Row],[APTIEKAS_VADITAJS]])</f>
        <v>15</v>
      </c>
      <c r="E361" s="8" t="s">
        <v>1566</v>
      </c>
      <c r="F361" s="8" t="s">
        <v>254</v>
      </c>
      <c r="G361" s="8" t="s">
        <v>4440</v>
      </c>
      <c r="H361" s="8">
        <v>40003723815</v>
      </c>
      <c r="I361" s="8" t="s">
        <v>1567</v>
      </c>
      <c r="J361" s="8" t="s">
        <v>256</v>
      </c>
      <c r="K361" s="8" t="s">
        <v>1568</v>
      </c>
      <c r="L361" s="8" t="s">
        <v>1569</v>
      </c>
      <c r="M361" s="8" t="s">
        <v>285</v>
      </c>
      <c r="N361" s="8" t="s">
        <v>286</v>
      </c>
      <c r="O361" s="8" t="s">
        <v>287</v>
      </c>
      <c r="P361" s="8" t="s">
        <v>288</v>
      </c>
      <c r="Q361" s="8" t="s">
        <v>1566</v>
      </c>
      <c r="R361" s="29">
        <v>537</v>
      </c>
      <c r="T361" s="27"/>
    </row>
    <row r="362" spans="4:20" x14ac:dyDescent="0.25">
      <c r="D362">
        <f>LEN(Table1[[#This Row],[APTIEKAS_VADITAJS]])</f>
        <v>15</v>
      </c>
      <c r="E362" s="8" t="s">
        <v>1389</v>
      </c>
      <c r="F362" s="8" t="s">
        <v>56</v>
      </c>
      <c r="G362" s="8" t="s">
        <v>4423</v>
      </c>
      <c r="H362" s="8">
        <v>40003951628</v>
      </c>
      <c r="I362" s="8" t="s">
        <v>1390</v>
      </c>
      <c r="J362" s="8" t="s">
        <v>58</v>
      </c>
      <c r="K362" s="8" t="s">
        <v>1391</v>
      </c>
      <c r="L362" s="8" t="s">
        <v>640</v>
      </c>
      <c r="M362" s="8" t="s">
        <v>1392</v>
      </c>
      <c r="N362" s="8" t="s">
        <v>1393</v>
      </c>
      <c r="O362" s="8"/>
      <c r="P362" s="8" t="s">
        <v>64</v>
      </c>
      <c r="Q362" s="8" t="s">
        <v>1389</v>
      </c>
      <c r="R362" s="29">
        <v>536</v>
      </c>
      <c r="T362" s="27"/>
    </row>
    <row r="363" spans="4:20" x14ac:dyDescent="0.25">
      <c r="D363">
        <f>LEN(Table1[[#This Row],[APTIEKAS_VADITAJS]])</f>
        <v>11</v>
      </c>
      <c r="E363" s="8" t="s">
        <v>1078</v>
      </c>
      <c r="F363" s="8" t="s">
        <v>1054</v>
      </c>
      <c r="G363" s="8" t="s">
        <v>4461</v>
      </c>
      <c r="H363" s="8">
        <v>40103488069</v>
      </c>
      <c r="I363" s="8" t="s">
        <v>1079</v>
      </c>
      <c r="J363" s="8" t="s">
        <v>1056</v>
      </c>
      <c r="K363" s="8" t="s">
        <v>1080</v>
      </c>
      <c r="L363" s="8" t="s">
        <v>1081</v>
      </c>
      <c r="M363" s="8" t="s">
        <v>1059</v>
      </c>
      <c r="N363" s="8" t="s">
        <v>1060</v>
      </c>
      <c r="O363" s="8"/>
      <c r="P363" s="8" t="s">
        <v>1082</v>
      </c>
      <c r="Q363" s="8" t="s">
        <v>1078</v>
      </c>
      <c r="R363" s="29">
        <v>535</v>
      </c>
      <c r="T363" s="27"/>
    </row>
    <row r="364" spans="4:20" x14ac:dyDescent="0.25">
      <c r="D364">
        <f>LEN(Table1[[#This Row],[APTIEKAS_VADITAJS]])</f>
        <v>17</v>
      </c>
      <c r="E364" s="8" t="s">
        <v>705</v>
      </c>
      <c r="F364" s="8" t="s">
        <v>93</v>
      </c>
      <c r="G364" s="8" t="s">
        <v>4427</v>
      </c>
      <c r="H364" s="8">
        <v>55403012521</v>
      </c>
      <c r="I364" s="8" t="s">
        <v>706</v>
      </c>
      <c r="J364" s="8" t="s">
        <v>598</v>
      </c>
      <c r="K364" s="8" t="s">
        <v>707</v>
      </c>
      <c r="L364" s="8" t="s">
        <v>708</v>
      </c>
      <c r="M364" s="8" t="s">
        <v>98</v>
      </c>
      <c r="N364" s="8" t="s">
        <v>351</v>
      </c>
      <c r="O364" s="8" t="s">
        <v>100</v>
      </c>
      <c r="P364" s="8" t="s">
        <v>601</v>
      </c>
      <c r="Q364" s="8" t="s">
        <v>705</v>
      </c>
      <c r="R364" s="29">
        <v>534</v>
      </c>
      <c r="T364" s="27"/>
    </row>
    <row r="365" spans="4:20" x14ac:dyDescent="0.25">
      <c r="D365">
        <f>LEN(Table1[[#This Row],[APTIEKAS_VADITAJS]])</f>
        <v>13</v>
      </c>
      <c r="E365" s="8" t="s">
        <v>1491</v>
      </c>
      <c r="F365" s="8" t="s">
        <v>254</v>
      </c>
      <c r="G365" s="8" t="s">
        <v>4440</v>
      </c>
      <c r="H365" s="8">
        <v>40003723815</v>
      </c>
      <c r="I365" s="8" t="s">
        <v>1492</v>
      </c>
      <c r="J365" s="8" t="s">
        <v>256</v>
      </c>
      <c r="K365" s="8" t="s">
        <v>1493</v>
      </c>
      <c r="L365" s="8" t="s">
        <v>1494</v>
      </c>
      <c r="M365" s="8" t="s">
        <v>285</v>
      </c>
      <c r="N365" s="8" t="s">
        <v>286</v>
      </c>
      <c r="O365" s="8" t="s">
        <v>287</v>
      </c>
      <c r="P365" s="8" t="s">
        <v>288</v>
      </c>
      <c r="Q365" s="8" t="s">
        <v>1491</v>
      </c>
      <c r="R365" s="29">
        <v>533</v>
      </c>
      <c r="T365" s="27"/>
    </row>
    <row r="366" spans="4:20" x14ac:dyDescent="0.25">
      <c r="D366">
        <f>LEN(Table1[[#This Row],[APTIEKAS_VADITAJS]])</f>
        <v>11</v>
      </c>
      <c r="E366" s="8" t="s">
        <v>2945</v>
      </c>
      <c r="F366" s="8" t="s">
        <v>2946</v>
      </c>
      <c r="G366" s="8" t="s">
        <v>4530</v>
      </c>
      <c r="H366" s="8">
        <v>40002065891</v>
      </c>
      <c r="I366" s="8" t="s">
        <v>2947</v>
      </c>
      <c r="J366" s="8" t="s">
        <v>2948</v>
      </c>
      <c r="K366" s="8" t="s">
        <v>2949</v>
      </c>
      <c r="L366" s="8" t="s">
        <v>2950</v>
      </c>
      <c r="M366" s="8" t="s">
        <v>2951</v>
      </c>
      <c r="N366" s="8" t="s">
        <v>2952</v>
      </c>
      <c r="O366" s="8"/>
      <c r="P366" s="8" t="s">
        <v>2953</v>
      </c>
      <c r="Q366" s="8" t="s">
        <v>2945</v>
      </c>
      <c r="R366" s="29">
        <v>532</v>
      </c>
      <c r="T366" s="27"/>
    </row>
    <row r="367" spans="4:20" x14ac:dyDescent="0.25">
      <c r="D367">
        <f>LEN(Table1[[#This Row],[APTIEKAS_VADITAJS]])</f>
        <v>14</v>
      </c>
      <c r="E367" s="8" t="s">
        <v>1663</v>
      </c>
      <c r="F367" s="8" t="s">
        <v>165</v>
      </c>
      <c r="G367" s="8" t="s">
        <v>4433</v>
      </c>
      <c r="H367" s="8">
        <v>40003094510</v>
      </c>
      <c r="I367" s="8" t="s">
        <v>1664</v>
      </c>
      <c r="J367" s="8" t="s">
        <v>167</v>
      </c>
      <c r="K367" s="8" t="s">
        <v>1665</v>
      </c>
      <c r="L367" s="8" t="s">
        <v>1666</v>
      </c>
      <c r="M367" s="8" t="s">
        <v>170</v>
      </c>
      <c r="N367" s="8" t="s">
        <v>171</v>
      </c>
      <c r="O367" s="8" t="s">
        <v>172</v>
      </c>
      <c r="P367" s="8" t="s">
        <v>173</v>
      </c>
      <c r="Q367" s="8" t="s">
        <v>1663</v>
      </c>
      <c r="R367" s="29">
        <v>531</v>
      </c>
      <c r="T367" s="27"/>
    </row>
    <row r="368" spans="4:20" x14ac:dyDescent="0.25">
      <c r="D368">
        <f>LEN(Table1[[#This Row],[APTIEKAS_VADITAJS]])</f>
        <v>15</v>
      </c>
      <c r="E368" s="8" t="s">
        <v>567</v>
      </c>
      <c r="F368" s="8" t="s">
        <v>93</v>
      </c>
      <c r="G368" s="8" t="s">
        <v>4427</v>
      </c>
      <c r="H368" s="8">
        <v>55403012521</v>
      </c>
      <c r="I368" s="8" t="s">
        <v>568</v>
      </c>
      <c r="J368" s="8" t="s">
        <v>95</v>
      </c>
      <c r="K368" s="8" t="s">
        <v>569</v>
      </c>
      <c r="L368" s="8" t="s">
        <v>570</v>
      </c>
      <c r="M368" s="8" t="s">
        <v>98</v>
      </c>
      <c r="N368" s="8" t="s">
        <v>351</v>
      </c>
      <c r="O368" s="8" t="s">
        <v>100</v>
      </c>
      <c r="P368" s="8" t="s">
        <v>101</v>
      </c>
      <c r="Q368" s="8" t="s">
        <v>567</v>
      </c>
      <c r="R368" s="29">
        <v>530</v>
      </c>
      <c r="T368" s="27"/>
    </row>
    <row r="369" spans="4:20" x14ac:dyDescent="0.25">
      <c r="D369">
        <f>LEN(Table1[[#This Row],[APTIEKAS_VADITAJS]])</f>
        <v>17</v>
      </c>
      <c r="E369" s="8" t="s">
        <v>144</v>
      </c>
      <c r="F369" s="8" t="s">
        <v>145</v>
      </c>
      <c r="G369" s="8" t="s">
        <v>2042</v>
      </c>
      <c r="H369" s="8">
        <v>48502004124</v>
      </c>
      <c r="I369" s="8" t="s">
        <v>146</v>
      </c>
      <c r="J369" s="8" t="s">
        <v>147</v>
      </c>
      <c r="K369" s="8" t="s">
        <v>148</v>
      </c>
      <c r="L369" s="8" t="s">
        <v>149</v>
      </c>
      <c r="M369" s="8" t="s">
        <v>150</v>
      </c>
      <c r="N369" s="8" t="s">
        <v>151</v>
      </c>
      <c r="O369" s="8"/>
      <c r="P369" s="8" t="s">
        <v>152</v>
      </c>
      <c r="Q369" s="8" t="s">
        <v>144</v>
      </c>
      <c r="R369" s="29">
        <v>529</v>
      </c>
      <c r="T369" s="27"/>
    </row>
    <row r="370" spans="4:20" x14ac:dyDescent="0.25">
      <c r="D370">
        <f>LEN(Table1[[#This Row],[APTIEKAS_VADITAJS]])</f>
        <v>17</v>
      </c>
      <c r="E370" s="8" t="s">
        <v>144</v>
      </c>
      <c r="F370" s="8" t="s">
        <v>145</v>
      </c>
      <c r="G370" s="8" t="s">
        <v>2042</v>
      </c>
      <c r="H370" s="8">
        <v>48502004124</v>
      </c>
      <c r="I370" s="8" t="s">
        <v>153</v>
      </c>
      <c r="J370" s="8" t="s">
        <v>147</v>
      </c>
      <c r="K370" s="8" t="s">
        <v>148</v>
      </c>
      <c r="L370" s="8" t="s">
        <v>154</v>
      </c>
      <c r="M370" s="8" t="s">
        <v>150</v>
      </c>
      <c r="N370" s="8" t="s">
        <v>151</v>
      </c>
      <c r="O370" s="8"/>
      <c r="P370" s="8" t="s">
        <v>152</v>
      </c>
      <c r="Q370" s="8" t="s">
        <v>144</v>
      </c>
      <c r="R370" s="29">
        <v>529</v>
      </c>
      <c r="T370" s="27"/>
    </row>
    <row r="371" spans="4:20" x14ac:dyDescent="0.25">
      <c r="D371">
        <f>LEN(Table1[[#This Row],[APTIEKAS_VADITAJS]])</f>
        <v>17</v>
      </c>
      <c r="E371" s="8" t="s">
        <v>144</v>
      </c>
      <c r="F371" s="8" t="s">
        <v>145</v>
      </c>
      <c r="G371" s="8" t="s">
        <v>2042</v>
      </c>
      <c r="H371" s="8">
        <v>48502004124</v>
      </c>
      <c r="I371" s="8" t="s">
        <v>2042</v>
      </c>
      <c r="J371" s="8" t="s">
        <v>147</v>
      </c>
      <c r="K371" s="8" t="s">
        <v>148</v>
      </c>
      <c r="L371" s="8" t="s">
        <v>2043</v>
      </c>
      <c r="M371" s="8" t="s">
        <v>150</v>
      </c>
      <c r="N371" s="8" t="s">
        <v>151</v>
      </c>
      <c r="O371" s="8"/>
      <c r="P371" s="8" t="s">
        <v>152</v>
      </c>
      <c r="Q371" s="8" t="s">
        <v>144</v>
      </c>
      <c r="R371" s="29">
        <v>529</v>
      </c>
      <c r="T371" s="27"/>
    </row>
    <row r="372" spans="4:20" x14ac:dyDescent="0.25">
      <c r="D372">
        <f>LEN(Table1[[#This Row],[APTIEKAS_VADITAJS]])</f>
        <v>16</v>
      </c>
      <c r="E372" s="8" t="s">
        <v>2402</v>
      </c>
      <c r="F372" s="8" t="s">
        <v>2403</v>
      </c>
      <c r="G372" s="8" t="s">
        <v>4505</v>
      </c>
      <c r="H372" s="8">
        <v>40003342013</v>
      </c>
      <c r="I372" s="8" t="s">
        <v>2404</v>
      </c>
      <c r="J372" s="8" t="s">
        <v>2405</v>
      </c>
      <c r="K372" s="8" t="s">
        <v>2406</v>
      </c>
      <c r="L372" s="8" t="s">
        <v>2405</v>
      </c>
      <c r="M372" s="8" t="s">
        <v>2407</v>
      </c>
      <c r="N372" s="8" t="s">
        <v>2408</v>
      </c>
      <c r="O372" s="8"/>
      <c r="P372" s="8" t="s">
        <v>2409</v>
      </c>
      <c r="Q372" s="8" t="s">
        <v>2402</v>
      </c>
      <c r="R372" s="29">
        <v>528</v>
      </c>
      <c r="T372" s="27"/>
    </row>
    <row r="373" spans="4:20" x14ac:dyDescent="0.25">
      <c r="D373">
        <f>LEN(Table1[[#This Row],[APTIEKAS_VADITAJS]])</f>
        <v>13</v>
      </c>
      <c r="E373" s="8" t="s">
        <v>2148</v>
      </c>
      <c r="F373" s="8" t="s">
        <v>93</v>
      </c>
      <c r="G373" s="8" t="s">
        <v>4427</v>
      </c>
      <c r="H373" s="8">
        <v>55403012521</v>
      </c>
      <c r="I373" s="8" t="s">
        <v>2149</v>
      </c>
      <c r="J373" s="8" t="s">
        <v>95</v>
      </c>
      <c r="K373" s="8" t="s">
        <v>2150</v>
      </c>
      <c r="L373" s="8" t="s">
        <v>2151</v>
      </c>
      <c r="M373" s="8" t="s">
        <v>98</v>
      </c>
      <c r="N373" s="8" t="s">
        <v>351</v>
      </c>
      <c r="O373" s="8" t="s">
        <v>100</v>
      </c>
      <c r="P373" s="8" t="s">
        <v>101</v>
      </c>
      <c r="Q373" s="8" t="s">
        <v>2148</v>
      </c>
      <c r="R373" s="29">
        <v>527</v>
      </c>
      <c r="T373" s="27"/>
    </row>
    <row r="374" spans="4:20" x14ac:dyDescent="0.25">
      <c r="D374">
        <f>LEN(Table1[[#This Row],[APTIEKAS_VADITAJS]])</f>
        <v>11</v>
      </c>
      <c r="E374" s="8" t="s">
        <v>128</v>
      </c>
      <c r="F374" s="8" t="s">
        <v>129</v>
      </c>
      <c r="G374" s="8" t="s">
        <v>3580</v>
      </c>
      <c r="H374" s="8">
        <v>43202005271</v>
      </c>
      <c r="I374" s="8" t="s">
        <v>130</v>
      </c>
      <c r="J374" s="8" t="s">
        <v>131</v>
      </c>
      <c r="K374" s="8" t="s">
        <v>132</v>
      </c>
      <c r="L374" s="8" t="s">
        <v>133</v>
      </c>
      <c r="M374" s="8" t="s">
        <v>134</v>
      </c>
      <c r="N374" s="8"/>
      <c r="O374" s="8"/>
      <c r="P374" s="8"/>
      <c r="Q374" s="8" t="s">
        <v>128</v>
      </c>
      <c r="R374" s="29">
        <v>525</v>
      </c>
      <c r="T374" s="27"/>
    </row>
    <row r="375" spans="4:20" x14ac:dyDescent="0.25">
      <c r="D375">
        <f>LEN(Table1[[#This Row],[APTIEKAS_VADITAJS]])</f>
        <v>11</v>
      </c>
      <c r="E375" s="8" t="s">
        <v>128</v>
      </c>
      <c r="F375" s="8" t="s">
        <v>129</v>
      </c>
      <c r="G375" s="8" t="s">
        <v>3580</v>
      </c>
      <c r="H375" s="8">
        <v>43202005271</v>
      </c>
      <c r="I375" s="8" t="s">
        <v>3580</v>
      </c>
      <c r="J375" s="8" t="s">
        <v>131</v>
      </c>
      <c r="K375" s="8" t="s">
        <v>132</v>
      </c>
      <c r="L375" s="8" t="s">
        <v>131</v>
      </c>
      <c r="M375" s="8" t="s">
        <v>134</v>
      </c>
      <c r="N375" s="8"/>
      <c r="O375" s="8"/>
      <c r="P375" s="8"/>
      <c r="Q375" s="8" t="s">
        <v>128</v>
      </c>
      <c r="R375" s="29">
        <v>525</v>
      </c>
      <c r="T375" s="27"/>
    </row>
    <row r="376" spans="4:20" x14ac:dyDescent="0.25">
      <c r="D376">
        <f>LEN(Table1[[#This Row],[APTIEKAS_VADITAJS]])</f>
        <v>13</v>
      </c>
      <c r="E376" s="8" t="s">
        <v>3591</v>
      </c>
      <c r="F376" s="8" t="s">
        <v>3592</v>
      </c>
      <c r="G376" s="8" t="s">
        <v>3593</v>
      </c>
      <c r="H376" s="8">
        <v>43202005267</v>
      </c>
      <c r="I376" s="8" t="s">
        <v>3593</v>
      </c>
      <c r="J376" s="8" t="s">
        <v>3594</v>
      </c>
      <c r="K376" s="8" t="s">
        <v>3595</v>
      </c>
      <c r="L376" s="8" t="s">
        <v>3596</v>
      </c>
      <c r="M376" s="8" t="s">
        <v>3597</v>
      </c>
      <c r="N376" s="8" t="s">
        <v>3598</v>
      </c>
      <c r="O376" s="8"/>
      <c r="P376" s="8" t="s">
        <v>3599</v>
      </c>
      <c r="Q376" s="8" t="s">
        <v>3591</v>
      </c>
      <c r="R376" s="29">
        <v>524</v>
      </c>
      <c r="T376" s="27"/>
    </row>
    <row r="377" spans="4:20" x14ac:dyDescent="0.25">
      <c r="D377">
        <f>LEN(Table1[[#This Row],[APTIEKAS_VADITAJS]])</f>
        <v>16</v>
      </c>
      <c r="E377" s="8" t="s">
        <v>4165</v>
      </c>
      <c r="F377" s="8" t="s">
        <v>254</v>
      </c>
      <c r="G377" s="8" t="s">
        <v>4440</v>
      </c>
      <c r="H377" s="8">
        <v>40003723815</v>
      </c>
      <c r="I377" s="8" t="s">
        <v>4166</v>
      </c>
      <c r="J377" s="8" t="s">
        <v>256</v>
      </c>
      <c r="K377" s="8" t="s">
        <v>4167</v>
      </c>
      <c r="L377" s="8" t="s">
        <v>4160</v>
      </c>
      <c r="M377" s="8" t="s">
        <v>285</v>
      </c>
      <c r="N377" s="8" t="s">
        <v>286</v>
      </c>
      <c r="O377" s="8" t="s">
        <v>287</v>
      </c>
      <c r="P377" s="8" t="s">
        <v>1490</v>
      </c>
      <c r="Q377" s="8" t="s">
        <v>4165</v>
      </c>
      <c r="R377" s="29">
        <v>522</v>
      </c>
      <c r="T377" s="27"/>
    </row>
    <row r="378" spans="4:20" x14ac:dyDescent="0.25">
      <c r="D378">
        <f>LEN(Table1[[#This Row],[APTIEKAS_VADITAJS]])</f>
        <v>15</v>
      </c>
      <c r="E378" s="8" t="s">
        <v>1634</v>
      </c>
      <c r="F378" s="8" t="s">
        <v>165</v>
      </c>
      <c r="G378" s="8" t="s">
        <v>4433</v>
      </c>
      <c r="H378" s="8">
        <v>40003094510</v>
      </c>
      <c r="I378" s="8" t="s">
        <v>1635</v>
      </c>
      <c r="J378" s="8" t="s">
        <v>167</v>
      </c>
      <c r="K378" s="8" t="s">
        <v>1636</v>
      </c>
      <c r="L378" s="8" t="s">
        <v>536</v>
      </c>
      <c r="M378" s="8" t="s">
        <v>170</v>
      </c>
      <c r="N378" s="8" t="s">
        <v>171</v>
      </c>
      <c r="O378" s="8" t="s">
        <v>172</v>
      </c>
      <c r="P378" s="8" t="s">
        <v>173</v>
      </c>
      <c r="Q378" s="8" t="s">
        <v>1634</v>
      </c>
      <c r="R378" s="29">
        <v>521</v>
      </c>
      <c r="T378" s="27"/>
    </row>
    <row r="379" spans="4:20" x14ac:dyDescent="0.25">
      <c r="D379">
        <f>LEN(Table1[[#This Row],[APTIEKAS_VADITAJS]])</f>
        <v>12</v>
      </c>
      <c r="E379" s="8" t="s">
        <v>3517</v>
      </c>
      <c r="F379" s="8" t="s">
        <v>3518</v>
      </c>
      <c r="G379" s="8" t="s">
        <v>3519</v>
      </c>
      <c r="H379" s="8">
        <v>48702003013</v>
      </c>
      <c r="I379" s="8" t="s">
        <v>3519</v>
      </c>
      <c r="J379" s="8" t="s">
        <v>3520</v>
      </c>
      <c r="K379" s="8" t="s">
        <v>3521</v>
      </c>
      <c r="L379" s="8" t="s">
        <v>3520</v>
      </c>
      <c r="M379" s="8" t="s">
        <v>3522</v>
      </c>
      <c r="N379" s="8"/>
      <c r="O379" s="8"/>
      <c r="P379" s="8" t="s">
        <v>3523</v>
      </c>
      <c r="Q379" s="8" t="s">
        <v>3517</v>
      </c>
      <c r="R379" s="29">
        <v>520</v>
      </c>
      <c r="T379" s="27"/>
    </row>
    <row r="380" spans="4:20" x14ac:dyDescent="0.25">
      <c r="D380">
        <f>LEN(Table1[[#This Row],[APTIEKAS_VADITAJS]])</f>
        <v>13</v>
      </c>
      <c r="E380" s="8" t="s">
        <v>3076</v>
      </c>
      <c r="F380" s="8" t="s">
        <v>3077</v>
      </c>
      <c r="G380" s="8" t="s">
        <v>3078</v>
      </c>
      <c r="H380" s="8">
        <v>46802002069</v>
      </c>
      <c r="I380" s="8" t="s">
        <v>3078</v>
      </c>
      <c r="J380" s="8" t="s">
        <v>3079</v>
      </c>
      <c r="K380" s="8" t="s">
        <v>3080</v>
      </c>
      <c r="L380" s="8" t="s">
        <v>3081</v>
      </c>
      <c r="M380" s="8" t="s">
        <v>3082</v>
      </c>
      <c r="N380" s="8" t="s">
        <v>3083</v>
      </c>
      <c r="O380" s="8"/>
      <c r="P380" s="8" t="s">
        <v>3084</v>
      </c>
      <c r="Q380" s="8" t="s">
        <v>3076</v>
      </c>
      <c r="R380" s="29">
        <v>516</v>
      </c>
      <c r="T380" s="27"/>
    </row>
    <row r="381" spans="4:20" x14ac:dyDescent="0.25">
      <c r="D381">
        <f>LEN(Table1[[#This Row],[APTIEKAS_VADITAJS]])</f>
        <v>15</v>
      </c>
      <c r="E381" s="8" t="s">
        <v>1354</v>
      </c>
      <c r="F381" s="8" t="s">
        <v>1341</v>
      </c>
      <c r="G381" s="8" t="s">
        <v>4472</v>
      </c>
      <c r="H381" s="8">
        <v>40003383257</v>
      </c>
      <c r="I381" s="8" t="s">
        <v>1355</v>
      </c>
      <c r="J381" s="8" t="s">
        <v>1343</v>
      </c>
      <c r="K381" s="8" t="s">
        <v>1356</v>
      </c>
      <c r="L381" s="8" t="s">
        <v>1357</v>
      </c>
      <c r="M381" s="8" t="s">
        <v>1346</v>
      </c>
      <c r="N381" s="8" t="s">
        <v>1347</v>
      </c>
      <c r="O381" s="8" t="s">
        <v>1348</v>
      </c>
      <c r="P381" s="8" t="s">
        <v>1349</v>
      </c>
      <c r="Q381" s="8" t="s">
        <v>1354</v>
      </c>
      <c r="R381" s="29">
        <v>515</v>
      </c>
      <c r="T381" s="27"/>
    </row>
    <row r="382" spans="4:20" x14ac:dyDescent="0.25">
      <c r="D382">
        <f>LEN(Table1[[#This Row],[APTIEKAS_VADITAJS]])</f>
        <v>13</v>
      </c>
      <c r="E382" s="8" t="s">
        <v>2937</v>
      </c>
      <c r="F382" s="8" t="s">
        <v>254</v>
      </c>
      <c r="G382" s="8" t="s">
        <v>4440</v>
      </c>
      <c r="H382" s="8">
        <v>40003723815</v>
      </c>
      <c r="I382" s="8" t="s">
        <v>2938</v>
      </c>
      <c r="J382" s="8" t="s">
        <v>256</v>
      </c>
      <c r="K382" s="8" t="s">
        <v>2939</v>
      </c>
      <c r="L382" s="8" t="s">
        <v>2940</v>
      </c>
      <c r="M382" s="8" t="s">
        <v>285</v>
      </c>
      <c r="N382" s="8" t="s">
        <v>286</v>
      </c>
      <c r="O382" s="8" t="s">
        <v>261</v>
      </c>
      <c r="P382" s="8" t="s">
        <v>1542</v>
      </c>
      <c r="Q382" s="8" t="s">
        <v>2937</v>
      </c>
      <c r="R382" s="29">
        <v>514</v>
      </c>
      <c r="T382" s="27"/>
    </row>
    <row r="383" spans="4:20" x14ac:dyDescent="0.25">
      <c r="D383">
        <f>LEN(Table1[[#This Row],[APTIEKAS_VADITAJS]])</f>
        <v>14</v>
      </c>
      <c r="E383" s="8" t="s">
        <v>2750</v>
      </c>
      <c r="F383" s="8" t="s">
        <v>2751</v>
      </c>
      <c r="G383" s="8" t="s">
        <v>2752</v>
      </c>
      <c r="H383" s="8">
        <v>45402005643</v>
      </c>
      <c r="I383" s="8" t="s">
        <v>2752</v>
      </c>
      <c r="J383" s="8" t="s">
        <v>2753</v>
      </c>
      <c r="K383" s="8" t="s">
        <v>2754</v>
      </c>
      <c r="L383" s="8" t="s">
        <v>2755</v>
      </c>
      <c r="M383" s="8" t="s">
        <v>2756</v>
      </c>
      <c r="N383" s="8" t="s">
        <v>2757</v>
      </c>
      <c r="O383" s="8"/>
      <c r="P383" s="8" t="s">
        <v>2758</v>
      </c>
      <c r="Q383" s="8" t="s">
        <v>2750</v>
      </c>
      <c r="R383" s="29">
        <v>511</v>
      </c>
      <c r="T383" s="27"/>
    </row>
    <row r="384" spans="4:20" x14ac:dyDescent="0.25">
      <c r="D384">
        <f>LEN(Table1[[#This Row],[APTIEKAS_VADITAJS]])</f>
        <v>16</v>
      </c>
      <c r="E384" s="8" t="s">
        <v>3746</v>
      </c>
      <c r="F384" s="8" t="s">
        <v>3738</v>
      </c>
      <c r="G384" s="8" t="s">
        <v>4558</v>
      </c>
      <c r="H384" s="8">
        <v>51503016951</v>
      </c>
      <c r="I384" s="8" t="s">
        <v>3747</v>
      </c>
      <c r="J384" s="8" t="s">
        <v>3740</v>
      </c>
      <c r="K384" s="8" t="s">
        <v>3748</v>
      </c>
      <c r="L384" s="8" t="s">
        <v>3749</v>
      </c>
      <c r="M384" s="8" t="s">
        <v>3743</v>
      </c>
      <c r="N384" s="8" t="s">
        <v>3744</v>
      </c>
      <c r="O384" s="8"/>
      <c r="P384" s="8" t="s">
        <v>3745</v>
      </c>
      <c r="Q384" s="8" t="s">
        <v>3746</v>
      </c>
      <c r="R384" s="29">
        <v>510</v>
      </c>
      <c r="T384" s="27"/>
    </row>
    <row r="385" spans="4:20" x14ac:dyDescent="0.25">
      <c r="D385">
        <f>LEN(Table1[[#This Row],[APTIEKAS_VADITAJS]])</f>
        <v>14</v>
      </c>
      <c r="E385" s="8" t="s">
        <v>3737</v>
      </c>
      <c r="F385" s="8" t="s">
        <v>3738</v>
      </c>
      <c r="G385" s="8" t="s">
        <v>4558</v>
      </c>
      <c r="H385" s="8">
        <v>51503016951</v>
      </c>
      <c r="I385" s="8" t="s">
        <v>3739</v>
      </c>
      <c r="J385" s="8" t="s">
        <v>3740</v>
      </c>
      <c r="K385" s="8" t="s">
        <v>3741</v>
      </c>
      <c r="L385" s="8" t="s">
        <v>3742</v>
      </c>
      <c r="M385" s="8" t="s">
        <v>3743</v>
      </c>
      <c r="N385" s="8" t="s">
        <v>3744</v>
      </c>
      <c r="O385" s="8"/>
      <c r="P385" s="8" t="s">
        <v>3745</v>
      </c>
      <c r="Q385" s="8" t="s">
        <v>3737</v>
      </c>
      <c r="R385" s="29">
        <v>509</v>
      </c>
      <c r="T385" s="27"/>
    </row>
    <row r="386" spans="4:20" x14ac:dyDescent="0.25">
      <c r="D386">
        <f>LEN(Table1[[#This Row],[APTIEKAS_VADITAJS]])</f>
        <v>13</v>
      </c>
      <c r="E386" s="8" t="s">
        <v>3829</v>
      </c>
      <c r="F386" s="8" t="s">
        <v>1054</v>
      </c>
      <c r="G386" s="8" t="s">
        <v>4461</v>
      </c>
      <c r="H386" s="8">
        <v>40103488069</v>
      </c>
      <c r="I386" s="8" t="s">
        <v>3830</v>
      </c>
      <c r="J386" s="8" t="s">
        <v>1056</v>
      </c>
      <c r="K386" s="8" t="s">
        <v>3831</v>
      </c>
      <c r="L386" s="8" t="s">
        <v>3832</v>
      </c>
      <c r="M386" s="8" t="s">
        <v>1059</v>
      </c>
      <c r="N386" s="8" t="s">
        <v>1060</v>
      </c>
      <c r="O386" s="8"/>
      <c r="P386" s="8" t="s">
        <v>1061</v>
      </c>
      <c r="Q386" s="8" t="s">
        <v>3829</v>
      </c>
      <c r="R386" s="29">
        <v>508</v>
      </c>
      <c r="T386" s="27"/>
    </row>
    <row r="387" spans="4:20" x14ac:dyDescent="0.25">
      <c r="D387">
        <f>LEN(Table1[[#This Row],[APTIEKAS_VADITAJS]])</f>
        <v>13</v>
      </c>
      <c r="E387" s="8" t="s">
        <v>4228</v>
      </c>
      <c r="F387" s="8" t="s">
        <v>4229</v>
      </c>
      <c r="G387" s="8" t="s">
        <v>4576</v>
      </c>
      <c r="H387" s="8">
        <v>40003223971</v>
      </c>
      <c r="I387" s="8" t="s">
        <v>4230</v>
      </c>
      <c r="J387" s="8" t="s">
        <v>4231</v>
      </c>
      <c r="K387" s="8" t="s">
        <v>4232</v>
      </c>
      <c r="L387" s="8" t="s">
        <v>4231</v>
      </c>
      <c r="M387" s="8" t="s">
        <v>4233</v>
      </c>
      <c r="N387" s="8" t="s">
        <v>4234</v>
      </c>
      <c r="O387" s="8"/>
      <c r="P387" s="8" t="s">
        <v>4235</v>
      </c>
      <c r="Q387" s="8" t="s">
        <v>4228</v>
      </c>
      <c r="R387" s="29">
        <v>507</v>
      </c>
      <c r="T387" s="27"/>
    </row>
    <row r="388" spans="4:20" x14ac:dyDescent="0.25">
      <c r="D388">
        <f>LEN(Table1[[#This Row],[APTIEKAS_VADITAJS]])</f>
        <v>16</v>
      </c>
      <c r="E388" s="8" t="s">
        <v>1570</v>
      </c>
      <c r="F388" s="8" t="s">
        <v>254</v>
      </c>
      <c r="G388" s="8" t="s">
        <v>4440</v>
      </c>
      <c r="H388" s="8">
        <v>40003723815</v>
      </c>
      <c r="I388" s="8" t="s">
        <v>1571</v>
      </c>
      <c r="J388" s="8" t="s">
        <v>256</v>
      </c>
      <c r="K388" s="8" t="s">
        <v>1572</v>
      </c>
      <c r="L388" s="8" t="s">
        <v>1573</v>
      </c>
      <c r="M388" s="8" t="s">
        <v>259</v>
      </c>
      <c r="N388" s="8" t="s">
        <v>260</v>
      </c>
      <c r="O388" s="8" t="s">
        <v>261</v>
      </c>
      <c r="P388" s="8"/>
      <c r="Q388" s="8" t="s">
        <v>1570</v>
      </c>
      <c r="R388" s="29">
        <v>505</v>
      </c>
      <c r="T388" s="27"/>
    </row>
    <row r="389" spans="4:20" x14ac:dyDescent="0.25">
      <c r="D389">
        <f>LEN(Table1[[#This Row],[APTIEKAS_VADITAJS]])</f>
        <v>12</v>
      </c>
      <c r="E389" s="8" t="s">
        <v>885</v>
      </c>
      <c r="F389" s="8" t="s">
        <v>93</v>
      </c>
      <c r="G389" s="8" t="s">
        <v>4427</v>
      </c>
      <c r="H389" s="8">
        <v>55403012521</v>
      </c>
      <c r="I389" s="8" t="s">
        <v>886</v>
      </c>
      <c r="J389" s="8" t="s">
        <v>95</v>
      </c>
      <c r="K389" s="8" t="s">
        <v>887</v>
      </c>
      <c r="L389" s="8" t="s">
        <v>888</v>
      </c>
      <c r="M389" s="8" t="s">
        <v>98</v>
      </c>
      <c r="N389" s="8" t="s">
        <v>351</v>
      </c>
      <c r="O389" s="8" t="s">
        <v>100</v>
      </c>
      <c r="P389" s="8" t="s">
        <v>101</v>
      </c>
      <c r="Q389" s="8" t="s">
        <v>885</v>
      </c>
      <c r="R389" s="29">
        <v>503</v>
      </c>
      <c r="T389" s="27"/>
    </row>
    <row r="390" spans="4:20" x14ac:dyDescent="0.25">
      <c r="D390">
        <f>LEN(Table1[[#This Row],[APTIEKAS_VADITAJS]])</f>
        <v>17</v>
      </c>
      <c r="E390" s="8" t="s">
        <v>587</v>
      </c>
      <c r="F390" s="8" t="s">
        <v>93</v>
      </c>
      <c r="G390" s="8" t="s">
        <v>4427</v>
      </c>
      <c r="H390" s="8">
        <v>55403012521</v>
      </c>
      <c r="I390" s="8" t="s">
        <v>588</v>
      </c>
      <c r="J390" s="8" t="s">
        <v>95</v>
      </c>
      <c r="K390" s="8" t="s">
        <v>589</v>
      </c>
      <c r="L390" s="8" t="s">
        <v>590</v>
      </c>
      <c r="M390" s="8" t="s">
        <v>557</v>
      </c>
      <c r="N390" s="8" t="s">
        <v>558</v>
      </c>
      <c r="O390" s="8"/>
      <c r="P390" s="8" t="s">
        <v>591</v>
      </c>
      <c r="Q390" s="8" t="s">
        <v>587</v>
      </c>
      <c r="R390" s="29">
        <v>502</v>
      </c>
      <c r="T390" s="27"/>
    </row>
    <row r="391" spans="4:20" x14ac:dyDescent="0.25">
      <c r="D391">
        <f>LEN(Table1[[#This Row],[APTIEKAS_VADITAJS]])</f>
        <v>11</v>
      </c>
      <c r="E391" s="8" t="s">
        <v>829</v>
      </c>
      <c r="F391" s="8" t="s">
        <v>93</v>
      </c>
      <c r="G391" s="8" t="s">
        <v>4427</v>
      </c>
      <c r="H391" s="8">
        <v>55403012521</v>
      </c>
      <c r="I391" s="8" t="s">
        <v>830</v>
      </c>
      <c r="J391" s="8" t="s">
        <v>95</v>
      </c>
      <c r="K391" s="8" t="s">
        <v>831</v>
      </c>
      <c r="L391" s="8" t="s">
        <v>832</v>
      </c>
      <c r="M391" s="8" t="s">
        <v>557</v>
      </c>
      <c r="N391" s="8" t="s">
        <v>558</v>
      </c>
      <c r="O391" s="8"/>
      <c r="P391" s="8" t="s">
        <v>591</v>
      </c>
      <c r="Q391" s="8" t="s">
        <v>829</v>
      </c>
      <c r="R391" s="29">
        <v>501</v>
      </c>
      <c r="T391" s="27"/>
    </row>
    <row r="392" spans="4:20" x14ac:dyDescent="0.25">
      <c r="D392">
        <f>LEN(Table1[[#This Row],[APTIEKAS_VADITAJS]])</f>
        <v>14</v>
      </c>
      <c r="E392" s="8" t="s">
        <v>781</v>
      </c>
      <c r="F392" s="8" t="s">
        <v>93</v>
      </c>
      <c r="G392" s="8" t="s">
        <v>4427</v>
      </c>
      <c r="H392" s="8">
        <v>55403012521</v>
      </c>
      <c r="I392" s="8" t="s">
        <v>782</v>
      </c>
      <c r="J392" s="8" t="s">
        <v>598</v>
      </c>
      <c r="K392" s="8" t="s">
        <v>783</v>
      </c>
      <c r="L392" s="8" t="s">
        <v>784</v>
      </c>
      <c r="M392" s="8" t="s">
        <v>98</v>
      </c>
      <c r="N392" s="8" t="s">
        <v>351</v>
      </c>
      <c r="O392" s="8" t="s">
        <v>100</v>
      </c>
      <c r="P392" s="8" t="s">
        <v>601</v>
      </c>
      <c r="Q392" s="8" t="s">
        <v>781</v>
      </c>
      <c r="R392" s="29">
        <v>500</v>
      </c>
      <c r="T392" s="27"/>
    </row>
    <row r="393" spans="4:20" x14ac:dyDescent="0.25">
      <c r="D393">
        <f>LEN(Table1[[#This Row],[APTIEKAS_VADITAJS]])</f>
        <v>15</v>
      </c>
      <c r="E393" s="8" t="s">
        <v>3471</v>
      </c>
      <c r="F393" s="8" t="s">
        <v>3472</v>
      </c>
      <c r="G393" s="8" t="s">
        <v>4549</v>
      </c>
      <c r="H393" s="8">
        <v>44103013565</v>
      </c>
      <c r="I393" s="8" t="s">
        <v>3473</v>
      </c>
      <c r="J393" s="8" t="s">
        <v>3474</v>
      </c>
      <c r="K393" s="8" t="s">
        <v>3475</v>
      </c>
      <c r="L393" s="8" t="s">
        <v>3476</v>
      </c>
      <c r="M393" s="8" t="s">
        <v>3477</v>
      </c>
      <c r="N393" s="8" t="s">
        <v>3478</v>
      </c>
      <c r="O393" s="8"/>
      <c r="P393" s="8" t="s">
        <v>3479</v>
      </c>
      <c r="Q393" s="8" t="s">
        <v>3471</v>
      </c>
      <c r="R393" s="29">
        <v>499</v>
      </c>
      <c r="T393" s="27"/>
    </row>
    <row r="394" spans="4:20" x14ac:dyDescent="0.25">
      <c r="D394">
        <f>LEN(Table1[[#This Row],[APTIEKAS_VADITAJS]])</f>
        <v>14</v>
      </c>
      <c r="E394" s="8" t="s">
        <v>2667</v>
      </c>
      <c r="F394" s="8" t="s">
        <v>2668</v>
      </c>
      <c r="G394" s="8" t="s">
        <v>2669</v>
      </c>
      <c r="H394" s="8">
        <v>44103027989</v>
      </c>
      <c r="I394" s="8" t="s">
        <v>2669</v>
      </c>
      <c r="J394" s="8" t="s">
        <v>2670</v>
      </c>
      <c r="K394" s="8" t="s">
        <v>2671</v>
      </c>
      <c r="L394" s="8" t="s">
        <v>2672</v>
      </c>
      <c r="M394" s="8" t="s">
        <v>2673</v>
      </c>
      <c r="N394" s="8"/>
      <c r="O394" s="8"/>
      <c r="P394" s="8" t="s">
        <v>2674</v>
      </c>
      <c r="Q394" s="8" t="s">
        <v>2667</v>
      </c>
      <c r="R394" s="29">
        <v>498</v>
      </c>
      <c r="T394" s="27"/>
    </row>
    <row r="395" spans="4:20" x14ac:dyDescent="0.25">
      <c r="D395">
        <f>LEN(Table1[[#This Row],[APTIEKAS_VADITAJS]])</f>
        <v>17</v>
      </c>
      <c r="E395" s="8" t="s">
        <v>3282</v>
      </c>
      <c r="F395" s="8" t="s">
        <v>93</v>
      </c>
      <c r="G395" s="8" t="s">
        <v>4427</v>
      </c>
      <c r="H395" s="8">
        <v>55403012521</v>
      </c>
      <c r="I395" s="8" t="s">
        <v>3283</v>
      </c>
      <c r="J395" s="8" t="s">
        <v>95</v>
      </c>
      <c r="K395" s="8" t="s">
        <v>3284</v>
      </c>
      <c r="L395" s="8" t="s">
        <v>3285</v>
      </c>
      <c r="M395" s="8" t="s">
        <v>98</v>
      </c>
      <c r="N395" s="8" t="s">
        <v>351</v>
      </c>
      <c r="O395" s="8" t="s">
        <v>100</v>
      </c>
      <c r="P395" s="8" t="s">
        <v>101</v>
      </c>
      <c r="Q395" s="8" t="s">
        <v>3282</v>
      </c>
      <c r="R395" s="29">
        <v>497</v>
      </c>
      <c r="T395" s="27"/>
    </row>
    <row r="396" spans="4:20" x14ac:dyDescent="0.25">
      <c r="D396">
        <f>LEN(Table1[[#This Row],[APTIEKAS_VADITAJS]])</f>
        <v>12</v>
      </c>
      <c r="E396" s="8" t="s">
        <v>1736</v>
      </c>
      <c r="F396" s="8" t="s">
        <v>1737</v>
      </c>
      <c r="G396" s="8" t="s">
        <v>4483</v>
      </c>
      <c r="H396" s="8">
        <v>40003355520</v>
      </c>
      <c r="I396" s="8" t="s">
        <v>1738</v>
      </c>
      <c r="J396" s="8" t="s">
        <v>1739</v>
      </c>
      <c r="K396" s="8" t="s">
        <v>1740</v>
      </c>
      <c r="L396" s="8" t="s">
        <v>1741</v>
      </c>
      <c r="M396" s="8" t="s">
        <v>1742</v>
      </c>
      <c r="N396" s="8" t="s">
        <v>1743</v>
      </c>
      <c r="O396" s="8" t="s">
        <v>1744</v>
      </c>
      <c r="P396" s="8" t="s">
        <v>1745</v>
      </c>
      <c r="Q396" s="8" t="s">
        <v>1736</v>
      </c>
      <c r="R396" s="29">
        <v>493</v>
      </c>
      <c r="T396" s="27"/>
    </row>
    <row r="397" spans="4:20" x14ac:dyDescent="0.25">
      <c r="D397">
        <f>LEN(Table1[[#This Row],[APTIEKAS_VADITAJS]])</f>
        <v>13</v>
      </c>
      <c r="E397" s="8" t="s">
        <v>3825</v>
      </c>
      <c r="F397" s="8" t="s">
        <v>913</v>
      </c>
      <c r="G397" s="8" t="s">
        <v>4460</v>
      </c>
      <c r="H397" s="8">
        <v>40003252167</v>
      </c>
      <c r="I397" s="8" t="s">
        <v>3826</v>
      </c>
      <c r="J397" s="8" t="s">
        <v>915</v>
      </c>
      <c r="K397" s="8" t="s">
        <v>3827</v>
      </c>
      <c r="L397" s="8" t="s">
        <v>3828</v>
      </c>
      <c r="M397" s="8" t="s">
        <v>918</v>
      </c>
      <c r="N397" s="8" t="s">
        <v>919</v>
      </c>
      <c r="O397" s="8" t="s">
        <v>920</v>
      </c>
      <c r="P397" s="8" t="s">
        <v>921</v>
      </c>
      <c r="Q397" s="8" t="s">
        <v>3825</v>
      </c>
      <c r="R397" s="29">
        <v>490</v>
      </c>
      <c r="T397" s="27"/>
    </row>
    <row r="398" spans="4:20" x14ac:dyDescent="0.25">
      <c r="D398">
        <f>LEN(Table1[[#This Row],[APTIEKAS_VADITAJS]])</f>
        <v>12</v>
      </c>
      <c r="E398" s="8" t="s">
        <v>1792</v>
      </c>
      <c r="F398" s="8" t="s">
        <v>1793</v>
      </c>
      <c r="G398" s="8" t="s">
        <v>4488</v>
      </c>
      <c r="H398" s="8">
        <v>90001834960</v>
      </c>
      <c r="I398" s="8" t="s">
        <v>1794</v>
      </c>
      <c r="J398" s="8" t="s">
        <v>1795</v>
      </c>
      <c r="K398" s="8" t="s">
        <v>1796</v>
      </c>
      <c r="L398" s="8" t="s">
        <v>1797</v>
      </c>
      <c r="M398" s="8" t="s">
        <v>1798</v>
      </c>
      <c r="N398" s="8" t="s">
        <v>1799</v>
      </c>
      <c r="O398" s="8"/>
      <c r="P398" s="8"/>
      <c r="Q398" s="8" t="s">
        <v>1792</v>
      </c>
      <c r="R398" s="29">
        <v>489</v>
      </c>
      <c r="T398" s="27"/>
    </row>
    <row r="399" spans="4:20" x14ac:dyDescent="0.25">
      <c r="D399">
        <f>LEN(Table1[[#This Row],[APTIEKAS_VADITAJS]])</f>
        <v>15</v>
      </c>
      <c r="E399" s="8" t="s">
        <v>2876</v>
      </c>
      <c r="F399" s="8" t="s">
        <v>2877</v>
      </c>
      <c r="G399" s="8" t="s">
        <v>4527</v>
      </c>
      <c r="H399" s="8">
        <v>45403005903</v>
      </c>
      <c r="I399" s="8" t="s">
        <v>2878</v>
      </c>
      <c r="J399" s="8" t="s">
        <v>2879</v>
      </c>
      <c r="K399" s="8" t="s">
        <v>2880</v>
      </c>
      <c r="L399" s="8" t="s">
        <v>2881</v>
      </c>
      <c r="M399" s="8" t="s">
        <v>2882</v>
      </c>
      <c r="N399" s="8" t="s">
        <v>2883</v>
      </c>
      <c r="O399" s="8"/>
      <c r="P399" s="8" t="s">
        <v>2884</v>
      </c>
      <c r="Q399" s="8" t="s">
        <v>2876</v>
      </c>
      <c r="R399" s="29">
        <v>485</v>
      </c>
      <c r="T399" s="27"/>
    </row>
    <row r="400" spans="4:20" x14ac:dyDescent="0.25">
      <c r="D400">
        <f>LEN(Table1[[#This Row],[APTIEKAS_VADITAJS]])</f>
        <v>14</v>
      </c>
      <c r="E400" s="8" t="s">
        <v>1543</v>
      </c>
      <c r="F400" s="8" t="s">
        <v>254</v>
      </c>
      <c r="G400" s="8" t="s">
        <v>4440</v>
      </c>
      <c r="H400" s="8">
        <v>40003723815</v>
      </c>
      <c r="I400" s="8" t="s">
        <v>1544</v>
      </c>
      <c r="J400" s="8" t="s">
        <v>256</v>
      </c>
      <c r="K400" s="8" t="s">
        <v>1545</v>
      </c>
      <c r="L400" s="8" t="s">
        <v>586</v>
      </c>
      <c r="M400" s="8" t="s">
        <v>1499</v>
      </c>
      <c r="N400" s="8" t="s">
        <v>260</v>
      </c>
      <c r="O400" s="8" t="s">
        <v>261</v>
      </c>
      <c r="P400" s="8"/>
      <c r="Q400" s="8" t="s">
        <v>1543</v>
      </c>
      <c r="R400" s="29">
        <v>484</v>
      </c>
      <c r="T400" s="27"/>
    </row>
    <row r="401" spans="4:20" x14ac:dyDescent="0.25">
      <c r="D401">
        <f>LEN(Table1[[#This Row],[APTIEKAS_VADITAJS]])</f>
        <v>15</v>
      </c>
      <c r="E401" s="8" t="s">
        <v>1550</v>
      </c>
      <c r="F401" s="8" t="s">
        <v>254</v>
      </c>
      <c r="G401" s="8" t="s">
        <v>4440</v>
      </c>
      <c r="H401" s="8">
        <v>40003723815</v>
      </c>
      <c r="I401" s="8" t="s">
        <v>1551</v>
      </c>
      <c r="J401" s="8" t="s">
        <v>256</v>
      </c>
      <c r="K401" s="8" t="s">
        <v>1552</v>
      </c>
      <c r="L401" s="8" t="s">
        <v>1553</v>
      </c>
      <c r="M401" s="8" t="s">
        <v>1499</v>
      </c>
      <c r="N401" s="8" t="s">
        <v>260</v>
      </c>
      <c r="O401" s="8" t="s">
        <v>261</v>
      </c>
      <c r="P401" s="8"/>
      <c r="Q401" s="8" t="s">
        <v>1550</v>
      </c>
      <c r="R401" s="29">
        <v>483</v>
      </c>
      <c r="T401" s="27"/>
    </row>
    <row r="402" spans="4:20" x14ac:dyDescent="0.25">
      <c r="D402">
        <f>LEN(Table1[[#This Row],[APTIEKAS_VADITAJS]])</f>
        <v>15</v>
      </c>
      <c r="E402" s="8" t="s">
        <v>1538</v>
      </c>
      <c r="F402" s="8" t="s">
        <v>254</v>
      </c>
      <c r="G402" s="8" t="s">
        <v>4440</v>
      </c>
      <c r="H402" s="8">
        <v>40003723815</v>
      </c>
      <c r="I402" s="8" t="s">
        <v>1539</v>
      </c>
      <c r="J402" s="8" t="s">
        <v>256</v>
      </c>
      <c r="K402" s="8" t="s">
        <v>1540</v>
      </c>
      <c r="L402" s="8" t="s">
        <v>1541</v>
      </c>
      <c r="M402" s="8" t="s">
        <v>285</v>
      </c>
      <c r="N402" s="8" t="s">
        <v>286</v>
      </c>
      <c r="O402" s="8" t="s">
        <v>261</v>
      </c>
      <c r="P402" s="8" t="s">
        <v>1542</v>
      </c>
      <c r="Q402" s="8" t="s">
        <v>1538</v>
      </c>
      <c r="R402" s="29">
        <v>482</v>
      </c>
      <c r="T402" s="27"/>
    </row>
    <row r="403" spans="4:20" x14ac:dyDescent="0.25">
      <c r="D403">
        <f>LEN(Table1[[#This Row],[APTIEKAS_VADITAJS]])</f>
        <v>14</v>
      </c>
      <c r="E403" s="8" t="s">
        <v>2701</v>
      </c>
      <c r="F403" s="8" t="s">
        <v>2692</v>
      </c>
      <c r="G403" s="8" t="s">
        <v>2693</v>
      </c>
      <c r="H403" s="8">
        <v>51502011711</v>
      </c>
      <c r="I403" s="8" t="s">
        <v>2702</v>
      </c>
      <c r="J403" s="8" t="s">
        <v>2694</v>
      </c>
      <c r="K403" s="8" t="s">
        <v>2703</v>
      </c>
      <c r="L403" s="8" t="s">
        <v>2704</v>
      </c>
      <c r="M403" s="8" t="s">
        <v>2696</v>
      </c>
      <c r="N403" s="8" t="s">
        <v>2697</v>
      </c>
      <c r="O403" s="8"/>
      <c r="P403" s="8" t="s">
        <v>2698</v>
      </c>
      <c r="Q403" s="8" t="s">
        <v>2701</v>
      </c>
      <c r="R403" s="29">
        <v>481</v>
      </c>
      <c r="T403" s="27"/>
    </row>
    <row r="404" spans="4:20" x14ac:dyDescent="0.25">
      <c r="D404">
        <f>LEN(Table1[[#This Row],[APTIEKAS_VADITAJS]])</f>
        <v>13</v>
      </c>
      <c r="E404" s="8" t="s">
        <v>1350</v>
      </c>
      <c r="F404" s="8" t="s">
        <v>1341</v>
      </c>
      <c r="G404" s="8" t="s">
        <v>4472</v>
      </c>
      <c r="H404" s="8">
        <v>40003383257</v>
      </c>
      <c r="I404" s="8" t="s">
        <v>1351</v>
      </c>
      <c r="J404" s="8" t="s">
        <v>1343</v>
      </c>
      <c r="K404" s="8" t="s">
        <v>1352</v>
      </c>
      <c r="L404" s="8" t="s">
        <v>1353</v>
      </c>
      <c r="M404" s="8" t="s">
        <v>1346</v>
      </c>
      <c r="N404" s="8" t="s">
        <v>1347</v>
      </c>
      <c r="O404" s="8" t="s">
        <v>1348</v>
      </c>
      <c r="P404" s="8" t="s">
        <v>1349</v>
      </c>
      <c r="Q404" s="8" t="s">
        <v>1350</v>
      </c>
      <c r="R404" s="29">
        <v>480</v>
      </c>
      <c r="T404" s="27"/>
    </row>
    <row r="405" spans="4:20" x14ac:dyDescent="0.25">
      <c r="D405">
        <f>LEN(Table1[[#This Row],[APTIEKAS_VADITAJS]])</f>
        <v>16</v>
      </c>
      <c r="E405" s="8" t="s">
        <v>4263</v>
      </c>
      <c r="F405" s="8" t="s">
        <v>1263</v>
      </c>
      <c r="G405" s="8" t="s">
        <v>4468</v>
      </c>
      <c r="H405" s="8">
        <v>42403007216</v>
      </c>
      <c r="I405" s="8" t="s">
        <v>4264</v>
      </c>
      <c r="J405" s="8" t="s">
        <v>1056</v>
      </c>
      <c r="K405" s="8" t="s">
        <v>4265</v>
      </c>
      <c r="L405" s="8" t="s">
        <v>4266</v>
      </c>
      <c r="M405" s="8" t="s">
        <v>1261</v>
      </c>
      <c r="N405" s="8" t="s">
        <v>1060</v>
      </c>
      <c r="O405" s="8"/>
      <c r="P405" s="8" t="s">
        <v>1061</v>
      </c>
      <c r="Q405" s="8" t="s">
        <v>4263</v>
      </c>
      <c r="R405" s="29">
        <v>478</v>
      </c>
      <c r="T405" s="27"/>
    </row>
    <row r="406" spans="4:20" x14ac:dyDescent="0.25">
      <c r="D406">
        <f>LEN(Table1[[#This Row],[APTIEKAS_VADITAJS]])</f>
        <v>15</v>
      </c>
      <c r="E406" s="8" t="s">
        <v>2580</v>
      </c>
      <c r="F406" s="8" t="s">
        <v>93</v>
      </c>
      <c r="G406" s="8" t="s">
        <v>4427</v>
      </c>
      <c r="H406" s="8">
        <v>55403012521</v>
      </c>
      <c r="I406" s="8" t="s">
        <v>2581</v>
      </c>
      <c r="J406" s="8" t="s">
        <v>95</v>
      </c>
      <c r="K406" s="8" t="s">
        <v>2582</v>
      </c>
      <c r="L406" s="8" t="s">
        <v>2583</v>
      </c>
      <c r="M406" s="8" t="s">
        <v>98</v>
      </c>
      <c r="N406" s="8" t="s">
        <v>99</v>
      </c>
      <c r="O406" s="8" t="s">
        <v>100</v>
      </c>
      <c r="P406" s="8" t="s">
        <v>101</v>
      </c>
      <c r="Q406" s="8" t="s">
        <v>2580</v>
      </c>
      <c r="R406" s="29">
        <v>474</v>
      </c>
      <c r="T406" s="27"/>
    </row>
    <row r="407" spans="4:20" x14ac:dyDescent="0.25">
      <c r="D407">
        <f>LEN(Table1[[#This Row],[APTIEKAS_VADITAJS]])</f>
        <v>19</v>
      </c>
      <c r="E407" s="8" t="s">
        <v>1291</v>
      </c>
      <c r="F407" s="8" t="s">
        <v>1276</v>
      </c>
      <c r="G407" s="8" t="s">
        <v>4469</v>
      </c>
      <c r="H407" s="8">
        <v>50003933681</v>
      </c>
      <c r="I407" s="8" t="s">
        <v>1292</v>
      </c>
      <c r="J407" s="8" t="s">
        <v>1286</v>
      </c>
      <c r="K407" s="8" t="s">
        <v>1293</v>
      </c>
      <c r="L407" s="8" t="s">
        <v>1294</v>
      </c>
      <c r="M407" s="8" t="s">
        <v>1289</v>
      </c>
      <c r="N407" s="8" t="s">
        <v>1282</v>
      </c>
      <c r="O407" s="8"/>
      <c r="P407" s="8" t="s">
        <v>1290</v>
      </c>
      <c r="Q407" s="8" t="s">
        <v>1291</v>
      </c>
      <c r="R407" s="29">
        <v>473</v>
      </c>
      <c r="T407" s="27"/>
    </row>
    <row r="408" spans="4:20" x14ac:dyDescent="0.25">
      <c r="D408">
        <f>LEN(Table1[[#This Row],[APTIEKAS_VADITAJS]])</f>
        <v>9</v>
      </c>
      <c r="E408" s="8" t="s">
        <v>1303</v>
      </c>
      <c r="F408" s="8" t="s">
        <v>1276</v>
      </c>
      <c r="G408" s="8" t="s">
        <v>4469</v>
      </c>
      <c r="H408" s="8">
        <v>50003933681</v>
      </c>
      <c r="I408" s="8" t="s">
        <v>1304</v>
      </c>
      <c r="J408" s="8" t="s">
        <v>1278</v>
      </c>
      <c r="K408" s="8" t="s">
        <v>1305</v>
      </c>
      <c r="L408" s="8" t="s">
        <v>1306</v>
      </c>
      <c r="M408" s="8" t="s">
        <v>1281</v>
      </c>
      <c r="N408" s="8" t="s">
        <v>1307</v>
      </c>
      <c r="O408" s="8"/>
      <c r="P408" s="8" t="s">
        <v>1308</v>
      </c>
      <c r="Q408" s="8" t="s">
        <v>1303</v>
      </c>
      <c r="R408" s="29">
        <v>472</v>
      </c>
      <c r="T408" s="27"/>
    </row>
    <row r="409" spans="4:20" x14ac:dyDescent="0.25">
      <c r="D409">
        <f>LEN(Table1[[#This Row],[APTIEKAS_VADITAJS]])</f>
        <v>14</v>
      </c>
      <c r="E409" s="8" t="s">
        <v>2435</v>
      </c>
      <c r="F409" s="8" t="s">
        <v>2436</v>
      </c>
      <c r="G409" s="8" t="s">
        <v>4508</v>
      </c>
      <c r="H409" s="8">
        <v>43602002942</v>
      </c>
      <c r="I409" s="8" t="s">
        <v>2437</v>
      </c>
      <c r="J409" s="8" t="s">
        <v>2438</v>
      </c>
      <c r="K409" s="8" t="s">
        <v>2439</v>
      </c>
      <c r="L409" s="8" t="s">
        <v>2438</v>
      </c>
      <c r="M409" s="8" t="s">
        <v>2440</v>
      </c>
      <c r="N409" s="8" t="s">
        <v>2441</v>
      </c>
      <c r="O409" s="8"/>
      <c r="P409" s="8" t="s">
        <v>2442</v>
      </c>
      <c r="Q409" s="8" t="s">
        <v>2435</v>
      </c>
      <c r="R409" s="29">
        <v>471</v>
      </c>
      <c r="T409" s="27"/>
    </row>
    <row r="410" spans="4:20" x14ac:dyDescent="0.25">
      <c r="D410">
        <f>LEN(Table1[[#This Row],[APTIEKAS_VADITAJS]])</f>
        <v>13</v>
      </c>
      <c r="E410" s="8" t="s">
        <v>3304</v>
      </c>
      <c r="F410" s="8" t="s">
        <v>3305</v>
      </c>
      <c r="G410" s="8" t="s">
        <v>4542</v>
      </c>
      <c r="H410" s="8">
        <v>53903002391</v>
      </c>
      <c r="I410" s="8" t="s">
        <v>3306</v>
      </c>
      <c r="J410" s="8" t="s">
        <v>3307</v>
      </c>
      <c r="K410" s="8" t="s">
        <v>3308</v>
      </c>
      <c r="L410" s="8" t="s">
        <v>3307</v>
      </c>
      <c r="M410" s="8" t="s">
        <v>3309</v>
      </c>
      <c r="N410" s="8" t="s">
        <v>3310</v>
      </c>
      <c r="O410" s="8"/>
      <c r="P410" s="8" t="s">
        <v>3311</v>
      </c>
      <c r="Q410" s="8" t="s">
        <v>3304</v>
      </c>
      <c r="R410" s="29">
        <v>469</v>
      </c>
      <c r="T410" s="27"/>
    </row>
    <row r="411" spans="4:20" x14ac:dyDescent="0.25">
      <c r="D411">
        <f>LEN(Table1[[#This Row],[APTIEKAS_VADITAJS]])</f>
        <v>17</v>
      </c>
      <c r="E411" s="8" t="s">
        <v>3467</v>
      </c>
      <c r="F411" s="8" t="s">
        <v>3305</v>
      </c>
      <c r="G411" s="8" t="s">
        <v>4542</v>
      </c>
      <c r="H411" s="8">
        <v>53903002391</v>
      </c>
      <c r="I411" s="8" t="s">
        <v>3468</v>
      </c>
      <c r="J411" s="8" t="s">
        <v>3307</v>
      </c>
      <c r="K411" s="8" t="s">
        <v>3469</v>
      </c>
      <c r="L411" s="8" t="s">
        <v>3470</v>
      </c>
      <c r="M411" s="8" t="s">
        <v>3309</v>
      </c>
      <c r="N411" s="8" t="s">
        <v>3310</v>
      </c>
      <c r="O411" s="8"/>
      <c r="P411" s="8" t="s">
        <v>3311</v>
      </c>
      <c r="Q411" s="8" t="s">
        <v>3467</v>
      </c>
      <c r="R411" s="29">
        <v>468</v>
      </c>
      <c r="T411" s="27"/>
    </row>
    <row r="412" spans="4:20" x14ac:dyDescent="0.25">
      <c r="D412">
        <f>LEN(Table1[[#This Row],[APTIEKAS_VADITAJS]])</f>
        <v>19</v>
      </c>
      <c r="E412" s="8" t="s">
        <v>2366</v>
      </c>
      <c r="F412" s="8" t="s">
        <v>2367</v>
      </c>
      <c r="G412" s="8" t="s">
        <v>2368</v>
      </c>
      <c r="H412" s="8">
        <v>48702003009</v>
      </c>
      <c r="I412" s="8" t="s">
        <v>2368</v>
      </c>
      <c r="J412" s="8" t="s">
        <v>2369</v>
      </c>
      <c r="K412" s="8" t="s">
        <v>2370</v>
      </c>
      <c r="L412" s="8" t="s">
        <v>2369</v>
      </c>
      <c r="M412" s="8" t="s">
        <v>2371</v>
      </c>
      <c r="N412" s="8" t="s">
        <v>2372</v>
      </c>
      <c r="O412" s="8"/>
      <c r="P412" s="8" t="s">
        <v>2373</v>
      </c>
      <c r="Q412" s="8" t="s">
        <v>2366</v>
      </c>
      <c r="R412" s="29">
        <v>467</v>
      </c>
      <c r="T412" s="27"/>
    </row>
    <row r="413" spans="4:20" x14ac:dyDescent="0.25">
      <c r="D413">
        <f>LEN(Table1[[#This Row],[APTIEKAS_VADITAJS]])</f>
        <v>15</v>
      </c>
      <c r="E413" s="8" t="s">
        <v>1062</v>
      </c>
      <c r="F413" s="8" t="s">
        <v>1054</v>
      </c>
      <c r="G413" s="8" t="s">
        <v>4461</v>
      </c>
      <c r="H413" s="8">
        <v>40103488069</v>
      </c>
      <c r="I413" s="8" t="s">
        <v>1063</v>
      </c>
      <c r="J413" s="8" t="s">
        <v>1056</v>
      </c>
      <c r="K413" s="8" t="s">
        <v>1064</v>
      </c>
      <c r="L413" s="8" t="s">
        <v>1065</v>
      </c>
      <c r="M413" s="8" t="s">
        <v>1059</v>
      </c>
      <c r="N413" s="8" t="s">
        <v>1060</v>
      </c>
      <c r="O413" s="8"/>
      <c r="P413" s="8" t="s">
        <v>1061</v>
      </c>
      <c r="Q413" s="8" t="s">
        <v>1062</v>
      </c>
      <c r="R413" s="29">
        <v>466</v>
      </c>
      <c r="T413" s="27"/>
    </row>
    <row r="414" spans="4:20" x14ac:dyDescent="0.25">
      <c r="D414">
        <f>LEN(Table1[[#This Row],[APTIEKAS_VADITAJS]])</f>
        <v>18</v>
      </c>
      <c r="E414" s="8" t="s">
        <v>1095</v>
      </c>
      <c r="F414" s="8" t="s">
        <v>1054</v>
      </c>
      <c r="G414" s="8" t="s">
        <v>4461</v>
      </c>
      <c r="H414" s="8">
        <v>40103488069</v>
      </c>
      <c r="I414" s="8" t="s">
        <v>1096</v>
      </c>
      <c r="J414" s="8" t="s">
        <v>1056</v>
      </c>
      <c r="K414" s="8" t="s">
        <v>1097</v>
      </c>
      <c r="L414" s="8" t="s">
        <v>1098</v>
      </c>
      <c r="M414" s="8" t="s">
        <v>1059</v>
      </c>
      <c r="N414" s="8" t="s">
        <v>1060</v>
      </c>
      <c r="O414" s="8"/>
      <c r="P414" s="8" t="s">
        <v>1082</v>
      </c>
      <c r="Q414" s="8" t="s">
        <v>1095</v>
      </c>
      <c r="R414" s="29">
        <v>465</v>
      </c>
      <c r="T414" s="27"/>
    </row>
    <row r="415" spans="4:20" x14ac:dyDescent="0.25">
      <c r="D415">
        <f>LEN(Table1[[#This Row],[APTIEKAS_VADITAJS]])</f>
        <v>12</v>
      </c>
      <c r="E415" s="8" t="s">
        <v>2868</v>
      </c>
      <c r="F415" s="8" t="s">
        <v>2869</v>
      </c>
      <c r="G415" s="8" t="s">
        <v>2870</v>
      </c>
      <c r="H415" s="8">
        <v>48702003687</v>
      </c>
      <c r="I415" s="8" t="s">
        <v>2870</v>
      </c>
      <c r="J415" s="8" t="s">
        <v>2871</v>
      </c>
      <c r="K415" s="8" t="s">
        <v>2872</v>
      </c>
      <c r="L415" s="8" t="s">
        <v>2873</v>
      </c>
      <c r="M415" s="8" t="s">
        <v>2874</v>
      </c>
      <c r="N415" s="8"/>
      <c r="O415" s="8"/>
      <c r="P415" s="8" t="s">
        <v>2875</v>
      </c>
      <c r="Q415" s="8" t="s">
        <v>2868</v>
      </c>
      <c r="R415" s="29">
        <v>464</v>
      </c>
      <c r="T415" s="27"/>
    </row>
    <row r="416" spans="4:20" x14ac:dyDescent="0.25">
      <c r="D416">
        <f>LEN(Table1[[#This Row],[APTIEKAS_VADITAJS]])</f>
        <v>12</v>
      </c>
      <c r="E416" s="8" t="s">
        <v>2558</v>
      </c>
      <c r="F416" s="8" t="s">
        <v>254</v>
      </c>
      <c r="G416" s="8" t="s">
        <v>4440</v>
      </c>
      <c r="H416" s="8">
        <v>40003723815</v>
      </c>
      <c r="I416" s="8" t="s">
        <v>2559</v>
      </c>
      <c r="J416" s="8" t="s">
        <v>256</v>
      </c>
      <c r="K416" s="8" t="s">
        <v>2560</v>
      </c>
      <c r="L416" s="8" t="s">
        <v>2561</v>
      </c>
      <c r="M416" s="8" t="s">
        <v>1499</v>
      </c>
      <c r="N416" s="8" t="s">
        <v>260</v>
      </c>
      <c r="O416" s="8"/>
      <c r="P416" s="8"/>
      <c r="Q416" s="8" t="s">
        <v>2558</v>
      </c>
      <c r="R416" s="29">
        <v>463</v>
      </c>
      <c r="T416" s="27"/>
    </row>
    <row r="417" spans="4:20" x14ac:dyDescent="0.25">
      <c r="D417">
        <f>LEN(Table1[[#This Row],[APTIEKAS_VADITAJS]])</f>
        <v>14</v>
      </c>
      <c r="E417" s="8" t="s">
        <v>1186</v>
      </c>
      <c r="F417" s="8" t="s">
        <v>1169</v>
      </c>
      <c r="G417" s="8" t="s">
        <v>4463</v>
      </c>
      <c r="H417" s="8">
        <v>40103071266</v>
      </c>
      <c r="I417" s="8" t="s">
        <v>1187</v>
      </c>
      <c r="J417" s="8" t="s">
        <v>1171</v>
      </c>
      <c r="K417" s="8" t="s">
        <v>1188</v>
      </c>
      <c r="L417" s="8" t="s">
        <v>1189</v>
      </c>
      <c r="M417" s="8" t="s">
        <v>1174</v>
      </c>
      <c r="N417" s="8" t="s">
        <v>1175</v>
      </c>
      <c r="O417" s="8" t="s">
        <v>1176</v>
      </c>
      <c r="P417" s="8" t="s">
        <v>1177</v>
      </c>
      <c r="Q417" s="8" t="s">
        <v>1186</v>
      </c>
      <c r="R417" s="29">
        <v>462</v>
      </c>
      <c r="T417" s="27"/>
    </row>
    <row r="418" spans="4:20" x14ac:dyDescent="0.25">
      <c r="D418">
        <f>LEN(Table1[[#This Row],[APTIEKAS_VADITAJS]])</f>
        <v>13</v>
      </c>
      <c r="E418" s="8" t="s">
        <v>1993</v>
      </c>
      <c r="F418" s="8" t="s">
        <v>254</v>
      </c>
      <c r="G418" s="8" t="s">
        <v>4440</v>
      </c>
      <c r="H418" s="8">
        <v>40003723815</v>
      </c>
      <c r="I418" s="8" t="s">
        <v>1994</v>
      </c>
      <c r="J418" s="8" t="s">
        <v>256</v>
      </c>
      <c r="K418" s="8" t="s">
        <v>1995</v>
      </c>
      <c r="L418" s="8" t="s">
        <v>1983</v>
      </c>
      <c r="M418" s="8" t="s">
        <v>1499</v>
      </c>
      <c r="N418" s="8" t="s">
        <v>260</v>
      </c>
      <c r="O418" s="8" t="s">
        <v>261</v>
      </c>
      <c r="P418" s="8"/>
      <c r="Q418" s="8" t="s">
        <v>1993</v>
      </c>
      <c r="R418" s="29">
        <v>461</v>
      </c>
      <c r="T418" s="27"/>
    </row>
    <row r="419" spans="4:20" x14ac:dyDescent="0.25">
      <c r="D419">
        <f>LEN(Table1[[#This Row],[APTIEKAS_VADITAJS]])</f>
        <v>14</v>
      </c>
      <c r="E419" s="8" t="s">
        <v>1022</v>
      </c>
      <c r="F419" s="8" t="s">
        <v>913</v>
      </c>
      <c r="G419" s="8" t="s">
        <v>4460</v>
      </c>
      <c r="H419" s="8">
        <v>40003252167</v>
      </c>
      <c r="I419" s="8" t="s">
        <v>1023</v>
      </c>
      <c r="J419" s="8" t="s">
        <v>915</v>
      </c>
      <c r="K419" s="8" t="s">
        <v>1024</v>
      </c>
      <c r="L419" s="8" t="s">
        <v>1025</v>
      </c>
      <c r="M419" s="8" t="s">
        <v>918</v>
      </c>
      <c r="N419" s="8" t="s">
        <v>919</v>
      </c>
      <c r="O419" s="8" t="s">
        <v>920</v>
      </c>
      <c r="P419" s="8" t="s">
        <v>921</v>
      </c>
      <c r="Q419" s="8" t="s">
        <v>1022</v>
      </c>
      <c r="R419" s="29">
        <v>460</v>
      </c>
      <c r="T419" s="27"/>
    </row>
    <row r="420" spans="4:20" x14ac:dyDescent="0.25">
      <c r="D420">
        <f>LEN(Table1[[#This Row],[APTIEKAS_VADITAJS]])</f>
        <v>15</v>
      </c>
      <c r="E420" s="8" t="s">
        <v>1574</v>
      </c>
      <c r="F420" s="8" t="s">
        <v>254</v>
      </c>
      <c r="G420" s="8" t="s">
        <v>4440</v>
      </c>
      <c r="H420" s="8">
        <v>40003723815</v>
      </c>
      <c r="I420" s="8" t="s">
        <v>1575</v>
      </c>
      <c r="J420" s="8" t="s">
        <v>256</v>
      </c>
      <c r="K420" s="8" t="s">
        <v>1576</v>
      </c>
      <c r="L420" s="8" t="s">
        <v>1577</v>
      </c>
      <c r="M420" s="8" t="s">
        <v>1499</v>
      </c>
      <c r="N420" s="8" t="s">
        <v>260</v>
      </c>
      <c r="O420" s="8"/>
      <c r="P420" s="8"/>
      <c r="Q420" s="8" t="s">
        <v>1574</v>
      </c>
      <c r="R420" s="29">
        <v>459</v>
      </c>
      <c r="T420" s="27"/>
    </row>
    <row r="421" spans="4:20" x14ac:dyDescent="0.25">
      <c r="D421">
        <f>LEN(Table1[[#This Row],[APTIEKAS_VADITAJS]])</f>
        <v>16</v>
      </c>
      <c r="E421" s="8" t="s">
        <v>4393</v>
      </c>
      <c r="F421" s="8" t="s">
        <v>254</v>
      </c>
      <c r="G421" s="8" t="s">
        <v>4440</v>
      </c>
      <c r="H421" s="8">
        <v>40003723815</v>
      </c>
      <c r="I421" s="8" t="s">
        <v>4394</v>
      </c>
      <c r="J421" s="8" t="s">
        <v>256</v>
      </c>
      <c r="K421" s="8" t="s">
        <v>4395</v>
      </c>
      <c r="L421" s="8" t="s">
        <v>4396</v>
      </c>
      <c r="M421" s="8" t="s">
        <v>285</v>
      </c>
      <c r="N421" s="8" t="s">
        <v>286</v>
      </c>
      <c r="O421" s="8" t="s">
        <v>287</v>
      </c>
      <c r="P421" s="8" t="s">
        <v>1490</v>
      </c>
      <c r="Q421" s="8" t="s">
        <v>4393</v>
      </c>
      <c r="R421" s="29">
        <v>458</v>
      </c>
      <c r="T421" s="27"/>
    </row>
    <row r="422" spans="4:20" x14ac:dyDescent="0.25">
      <c r="D422">
        <f>LEN(Table1[[#This Row],[APTIEKAS_VADITAJS]])</f>
        <v>12</v>
      </c>
      <c r="E422" s="8" t="s">
        <v>253</v>
      </c>
      <c r="F422" s="8" t="s">
        <v>254</v>
      </c>
      <c r="G422" s="8" t="s">
        <v>4440</v>
      </c>
      <c r="H422" s="8">
        <v>40003723815</v>
      </c>
      <c r="I422" s="8" t="s">
        <v>255</v>
      </c>
      <c r="J422" s="8" t="s">
        <v>256</v>
      </c>
      <c r="K422" s="8" t="s">
        <v>257</v>
      </c>
      <c r="L422" s="8" t="s">
        <v>258</v>
      </c>
      <c r="M422" s="8" t="s">
        <v>259</v>
      </c>
      <c r="N422" s="8" t="s">
        <v>260</v>
      </c>
      <c r="O422" s="8" t="s">
        <v>261</v>
      </c>
      <c r="P422" s="8"/>
      <c r="Q422" s="8" t="s">
        <v>253</v>
      </c>
      <c r="R422" s="29">
        <v>457</v>
      </c>
      <c r="T422" s="27"/>
    </row>
    <row r="423" spans="4:20" x14ac:dyDescent="0.25">
      <c r="D423">
        <f>LEN(Table1[[#This Row],[APTIEKAS_VADITAJS]])</f>
        <v>12</v>
      </c>
      <c r="E423" s="8" t="s">
        <v>253</v>
      </c>
      <c r="F423" s="8" t="s">
        <v>254</v>
      </c>
      <c r="G423" s="8" t="s">
        <v>4440</v>
      </c>
      <c r="H423" s="8">
        <v>40003723815</v>
      </c>
      <c r="I423" s="8" t="s">
        <v>2544</v>
      </c>
      <c r="J423" s="8" t="s">
        <v>256</v>
      </c>
      <c r="K423" s="8" t="s">
        <v>257</v>
      </c>
      <c r="L423" s="8" t="s">
        <v>2545</v>
      </c>
      <c r="M423" s="8" t="s">
        <v>259</v>
      </c>
      <c r="N423" s="8" t="s">
        <v>260</v>
      </c>
      <c r="O423" s="8" t="s">
        <v>261</v>
      </c>
      <c r="P423" s="8"/>
      <c r="Q423" s="8" t="s">
        <v>253</v>
      </c>
      <c r="R423" s="29">
        <v>457</v>
      </c>
      <c r="T423" s="27"/>
    </row>
    <row r="424" spans="4:20" x14ac:dyDescent="0.25">
      <c r="D424">
        <f>LEN(Table1[[#This Row],[APTIEKAS_VADITAJS]])</f>
        <v>13</v>
      </c>
      <c r="E424" s="8" t="s">
        <v>2044</v>
      </c>
      <c r="F424" s="8" t="s">
        <v>2045</v>
      </c>
      <c r="G424" s="8" t="s">
        <v>2046</v>
      </c>
      <c r="H424" s="8">
        <v>44102010896</v>
      </c>
      <c r="I424" s="8" t="s">
        <v>2046</v>
      </c>
      <c r="J424" s="8" t="s">
        <v>2047</v>
      </c>
      <c r="K424" s="8" t="s">
        <v>2048</v>
      </c>
      <c r="L424" s="8" t="s">
        <v>2047</v>
      </c>
      <c r="M424" s="8" t="s">
        <v>2049</v>
      </c>
      <c r="N424" s="8" t="s">
        <v>2050</v>
      </c>
      <c r="O424" s="8"/>
      <c r="P424" s="8" t="s">
        <v>2051</v>
      </c>
      <c r="Q424" s="8" t="s">
        <v>2044</v>
      </c>
      <c r="R424" s="29">
        <v>456</v>
      </c>
      <c r="T424" s="27"/>
    </row>
    <row r="425" spans="4:20" x14ac:dyDescent="0.25">
      <c r="D425">
        <f>LEN(Table1[[#This Row],[APTIEKAS_VADITAJS]])</f>
        <v>11</v>
      </c>
      <c r="E425" s="8" t="s">
        <v>2814</v>
      </c>
      <c r="F425" s="8" t="s">
        <v>2815</v>
      </c>
      <c r="G425" s="8" t="s">
        <v>4523</v>
      </c>
      <c r="H425" s="8">
        <v>40003174695</v>
      </c>
      <c r="I425" s="8" t="s">
        <v>2816</v>
      </c>
      <c r="J425" s="8" t="s">
        <v>2817</v>
      </c>
      <c r="K425" s="8" t="s">
        <v>2818</v>
      </c>
      <c r="L425" s="8" t="s">
        <v>2819</v>
      </c>
      <c r="M425" s="8" t="s">
        <v>2820</v>
      </c>
      <c r="N425" s="8" t="s">
        <v>2821</v>
      </c>
      <c r="O425" s="8"/>
      <c r="P425" s="8" t="s">
        <v>2822</v>
      </c>
      <c r="Q425" s="8" t="s">
        <v>2814</v>
      </c>
      <c r="R425" s="29">
        <v>455</v>
      </c>
      <c r="T425" s="27"/>
    </row>
    <row r="426" spans="4:20" x14ac:dyDescent="0.25">
      <c r="D426">
        <f>LEN(Table1[[#This Row],[APTIEKAS_VADITAJS]])</f>
        <v>13</v>
      </c>
      <c r="E426" s="8" t="s">
        <v>2777</v>
      </c>
      <c r="F426" s="8" t="s">
        <v>93</v>
      </c>
      <c r="G426" s="8" t="s">
        <v>4427</v>
      </c>
      <c r="H426" s="8">
        <v>55403012521</v>
      </c>
      <c r="I426" s="8" t="s">
        <v>2778</v>
      </c>
      <c r="J426" s="8" t="s">
        <v>95</v>
      </c>
      <c r="K426" s="8" t="s">
        <v>2779</v>
      </c>
      <c r="L426" s="8" t="s">
        <v>2780</v>
      </c>
      <c r="M426" s="8" t="s">
        <v>98</v>
      </c>
      <c r="N426" s="8" t="s">
        <v>351</v>
      </c>
      <c r="O426" s="8" t="s">
        <v>100</v>
      </c>
      <c r="P426" s="8" t="s">
        <v>601</v>
      </c>
      <c r="Q426" s="8" t="s">
        <v>2777</v>
      </c>
      <c r="R426" s="29">
        <v>454</v>
      </c>
      <c r="T426" s="27"/>
    </row>
    <row r="427" spans="4:20" x14ac:dyDescent="0.25">
      <c r="D427">
        <f>LEN(Table1[[#This Row],[APTIEKAS_VADITAJS]])</f>
        <v>13</v>
      </c>
      <c r="E427" s="8" t="s">
        <v>2245</v>
      </c>
      <c r="F427" s="8" t="s">
        <v>93</v>
      </c>
      <c r="G427" s="8" t="s">
        <v>4427</v>
      </c>
      <c r="H427" s="8">
        <v>55403012521</v>
      </c>
      <c r="I427" s="8" t="s">
        <v>2246</v>
      </c>
      <c r="J427" s="8" t="s">
        <v>95</v>
      </c>
      <c r="K427" s="8" t="s">
        <v>2247</v>
      </c>
      <c r="L427" s="8" t="s">
        <v>2248</v>
      </c>
      <c r="M427" s="8" t="s">
        <v>98</v>
      </c>
      <c r="N427" s="8" t="s">
        <v>351</v>
      </c>
      <c r="O427" s="8" t="s">
        <v>100</v>
      </c>
      <c r="P427" s="8" t="s">
        <v>601</v>
      </c>
      <c r="Q427" s="8" t="s">
        <v>2245</v>
      </c>
      <c r="R427" s="29">
        <v>453</v>
      </c>
      <c r="T427" s="27"/>
    </row>
    <row r="428" spans="4:20" x14ac:dyDescent="0.25">
      <c r="D428">
        <f>LEN(Table1[[#This Row],[APTIEKAS_VADITAJS]])</f>
        <v>14</v>
      </c>
      <c r="E428" s="8" t="s">
        <v>2088</v>
      </c>
      <c r="F428" s="8" t="s">
        <v>254</v>
      </c>
      <c r="G428" s="8" t="s">
        <v>4440</v>
      </c>
      <c r="H428" s="8">
        <v>40003723815</v>
      </c>
      <c r="I428" s="8" t="s">
        <v>2089</v>
      </c>
      <c r="J428" s="8" t="s">
        <v>256</v>
      </c>
      <c r="K428" s="8" t="s">
        <v>2090</v>
      </c>
      <c r="L428" s="8" t="s">
        <v>2091</v>
      </c>
      <c r="M428" s="8" t="s">
        <v>1499</v>
      </c>
      <c r="N428" s="8" t="s">
        <v>260</v>
      </c>
      <c r="O428" s="8" t="s">
        <v>261</v>
      </c>
      <c r="P428" s="8"/>
      <c r="Q428" s="8" t="s">
        <v>2088</v>
      </c>
      <c r="R428" s="29">
        <v>452</v>
      </c>
      <c r="T428" s="27"/>
    </row>
    <row r="429" spans="4:20" x14ac:dyDescent="0.25">
      <c r="D429">
        <f>LEN(Table1[[#This Row],[APTIEKAS_VADITAJS]])</f>
        <v>17</v>
      </c>
      <c r="E429" s="8" t="s">
        <v>4087</v>
      </c>
      <c r="F429" s="8" t="s">
        <v>93</v>
      </c>
      <c r="G429" s="8" t="s">
        <v>4427</v>
      </c>
      <c r="H429" s="8">
        <v>55403012521</v>
      </c>
      <c r="I429" s="8" t="s">
        <v>4088</v>
      </c>
      <c r="J429" s="8" t="s">
        <v>95</v>
      </c>
      <c r="K429" s="8" t="s">
        <v>4089</v>
      </c>
      <c r="L429" s="8" t="s">
        <v>4090</v>
      </c>
      <c r="M429" s="8" t="s">
        <v>98</v>
      </c>
      <c r="N429" s="8" t="s">
        <v>4091</v>
      </c>
      <c r="O429" s="8" t="s">
        <v>100</v>
      </c>
      <c r="P429" s="8" t="s">
        <v>101</v>
      </c>
      <c r="Q429" s="8" t="s">
        <v>4087</v>
      </c>
      <c r="R429" s="29">
        <v>451</v>
      </c>
      <c r="T429" s="27"/>
    </row>
    <row r="430" spans="4:20" x14ac:dyDescent="0.25">
      <c r="D430">
        <f>LEN(Table1[[#This Row],[APTIEKAS_VADITAJS]])</f>
        <v>14</v>
      </c>
      <c r="E430" s="8" t="s">
        <v>2092</v>
      </c>
      <c r="F430" s="8" t="s">
        <v>254</v>
      </c>
      <c r="G430" s="8" t="s">
        <v>4440</v>
      </c>
      <c r="H430" s="8">
        <v>40003723815</v>
      </c>
      <c r="I430" s="8" t="s">
        <v>2093</v>
      </c>
      <c r="J430" s="8" t="s">
        <v>256</v>
      </c>
      <c r="K430" s="8" t="s">
        <v>2094</v>
      </c>
      <c r="L430" s="8" t="s">
        <v>2095</v>
      </c>
      <c r="M430" s="8" t="s">
        <v>285</v>
      </c>
      <c r="N430" s="8" t="s">
        <v>286</v>
      </c>
      <c r="O430" s="8" t="s">
        <v>261</v>
      </c>
      <c r="P430" s="8" t="s">
        <v>1542</v>
      </c>
      <c r="Q430" s="8" t="s">
        <v>2092</v>
      </c>
      <c r="R430" s="29">
        <v>450</v>
      </c>
      <c r="T430" s="27"/>
    </row>
    <row r="431" spans="4:20" x14ac:dyDescent="0.25">
      <c r="D431">
        <f>LEN(Table1[[#This Row],[APTIEKAS_VADITAJS]])</f>
        <v>0</v>
      </c>
      <c r="E431" s="8" t="s">
        <v>2065</v>
      </c>
      <c r="F431" s="8" t="s">
        <v>93</v>
      </c>
      <c r="G431" s="8" t="s">
        <v>4427</v>
      </c>
      <c r="H431" s="8">
        <v>55403012521</v>
      </c>
      <c r="I431" s="8" t="s">
        <v>2066</v>
      </c>
      <c r="J431" s="8" t="s">
        <v>598</v>
      </c>
      <c r="K431" s="8"/>
      <c r="L431" s="8" t="s">
        <v>2067</v>
      </c>
      <c r="M431" s="8" t="s">
        <v>98</v>
      </c>
      <c r="N431" s="8" t="s">
        <v>351</v>
      </c>
      <c r="O431" s="8" t="s">
        <v>100</v>
      </c>
      <c r="P431" s="8" t="s">
        <v>601</v>
      </c>
      <c r="Q431" s="8" t="s">
        <v>2065</v>
      </c>
      <c r="R431" s="29">
        <v>449</v>
      </c>
      <c r="T431" s="27"/>
    </row>
    <row r="432" spans="4:20" x14ac:dyDescent="0.25">
      <c r="D432">
        <f>LEN(Table1[[#This Row],[APTIEKAS_VADITAJS]])</f>
        <v>12</v>
      </c>
      <c r="E432" s="8" t="s">
        <v>2995</v>
      </c>
      <c r="F432" s="8" t="s">
        <v>2996</v>
      </c>
      <c r="G432" s="8" t="s">
        <v>2997</v>
      </c>
      <c r="H432" s="8">
        <v>42102022539</v>
      </c>
      <c r="I432" s="8" t="s">
        <v>2997</v>
      </c>
      <c r="J432" s="8" t="s">
        <v>2998</v>
      </c>
      <c r="K432" s="8" t="s">
        <v>2999</v>
      </c>
      <c r="L432" s="8" t="s">
        <v>2998</v>
      </c>
      <c r="M432" s="8" t="s">
        <v>3000</v>
      </c>
      <c r="N432" s="8" t="s">
        <v>3001</v>
      </c>
      <c r="O432" s="8"/>
      <c r="P432" s="8" t="s">
        <v>3002</v>
      </c>
      <c r="Q432" s="8" t="s">
        <v>2995</v>
      </c>
      <c r="R432" s="29">
        <v>448</v>
      </c>
      <c r="T432" s="27"/>
    </row>
    <row r="433" spans="4:20" x14ac:dyDescent="0.25">
      <c r="D433">
        <f>LEN(Table1[[#This Row],[APTIEKAS_VADITAJS]])</f>
        <v>17</v>
      </c>
      <c r="E433" s="8" t="s">
        <v>2773</v>
      </c>
      <c r="F433" s="8" t="s">
        <v>93</v>
      </c>
      <c r="G433" s="8" t="s">
        <v>4427</v>
      </c>
      <c r="H433" s="8">
        <v>55403012521</v>
      </c>
      <c r="I433" s="8" t="s">
        <v>2774</v>
      </c>
      <c r="J433" s="8" t="s">
        <v>598</v>
      </c>
      <c r="K433" s="8" t="s">
        <v>2775</v>
      </c>
      <c r="L433" s="8" t="s">
        <v>2776</v>
      </c>
      <c r="M433" s="8" t="s">
        <v>98</v>
      </c>
      <c r="N433" s="8" t="s">
        <v>351</v>
      </c>
      <c r="O433" s="8" t="s">
        <v>100</v>
      </c>
      <c r="P433" s="8" t="s">
        <v>601</v>
      </c>
      <c r="Q433" s="8" t="s">
        <v>2773</v>
      </c>
      <c r="R433" s="29">
        <v>446</v>
      </c>
      <c r="T433" s="27"/>
    </row>
    <row r="434" spans="4:20" x14ac:dyDescent="0.25">
      <c r="D434">
        <f>LEN(Table1[[#This Row],[APTIEKAS_VADITAJS]])</f>
        <v>10</v>
      </c>
      <c r="E434" s="8" t="s">
        <v>909</v>
      </c>
      <c r="F434" s="8" t="s">
        <v>93</v>
      </c>
      <c r="G434" s="8" t="s">
        <v>4427</v>
      </c>
      <c r="H434" s="8">
        <v>55403012521</v>
      </c>
      <c r="I434" s="8" t="s">
        <v>910</v>
      </c>
      <c r="J434" s="8" t="s">
        <v>598</v>
      </c>
      <c r="K434" s="8" t="s">
        <v>911</v>
      </c>
      <c r="L434" s="8" t="s">
        <v>58</v>
      </c>
      <c r="M434" s="8" t="s">
        <v>98</v>
      </c>
      <c r="N434" s="8" t="s">
        <v>351</v>
      </c>
      <c r="O434" s="8" t="s">
        <v>100</v>
      </c>
      <c r="P434" s="8" t="s">
        <v>601</v>
      </c>
      <c r="Q434" s="8" t="s">
        <v>909</v>
      </c>
      <c r="R434" s="29">
        <v>445</v>
      </c>
      <c r="T434" s="27"/>
    </row>
    <row r="435" spans="4:20" x14ac:dyDescent="0.25">
      <c r="D435">
        <f>LEN(Table1[[#This Row],[APTIEKAS_VADITAJS]])</f>
        <v>12</v>
      </c>
      <c r="E435" s="8" t="s">
        <v>2080</v>
      </c>
      <c r="F435" s="8" t="s">
        <v>254</v>
      </c>
      <c r="G435" s="8" t="s">
        <v>4440</v>
      </c>
      <c r="H435" s="8">
        <v>40003723815</v>
      </c>
      <c r="I435" s="8" t="s">
        <v>2081</v>
      </c>
      <c r="J435" s="8" t="s">
        <v>256</v>
      </c>
      <c r="K435" s="8" t="s">
        <v>2082</v>
      </c>
      <c r="L435" s="8" t="s">
        <v>2083</v>
      </c>
      <c r="M435" s="8" t="s">
        <v>285</v>
      </c>
      <c r="N435" s="8" t="s">
        <v>286</v>
      </c>
      <c r="O435" s="8" t="s">
        <v>261</v>
      </c>
      <c r="P435" s="8" t="s">
        <v>1542</v>
      </c>
      <c r="Q435" s="8" t="s">
        <v>2080</v>
      </c>
      <c r="R435" s="29">
        <v>444</v>
      </c>
      <c r="T435" s="27"/>
    </row>
    <row r="436" spans="4:20" x14ac:dyDescent="0.25">
      <c r="D436">
        <f>LEN(Table1[[#This Row],[APTIEKAS_VADITAJS]])</f>
        <v>11</v>
      </c>
      <c r="E436" s="8" t="s">
        <v>4267</v>
      </c>
      <c r="F436" s="8" t="s">
        <v>4268</v>
      </c>
      <c r="G436" s="8" t="s">
        <v>4577</v>
      </c>
      <c r="H436" s="8">
        <v>42403006719</v>
      </c>
      <c r="I436" s="8" t="s">
        <v>4269</v>
      </c>
      <c r="J436" s="8" t="s">
        <v>1841</v>
      </c>
      <c r="K436" s="8" t="s">
        <v>4270</v>
      </c>
      <c r="L436" s="8" t="s">
        <v>4271</v>
      </c>
      <c r="M436" s="8" t="s">
        <v>4272</v>
      </c>
      <c r="N436" s="8" t="s">
        <v>4273</v>
      </c>
      <c r="O436" s="8"/>
      <c r="P436" s="8" t="s">
        <v>4274</v>
      </c>
      <c r="Q436" s="8" t="s">
        <v>4267</v>
      </c>
      <c r="R436" s="29">
        <v>443</v>
      </c>
      <c r="T436" s="27"/>
    </row>
    <row r="437" spans="4:20" x14ac:dyDescent="0.25">
      <c r="D437">
        <f>LEN(Table1[[#This Row],[APTIEKAS_VADITAJS]])</f>
        <v>15</v>
      </c>
      <c r="E437" s="8" t="s">
        <v>3705</v>
      </c>
      <c r="F437" s="8" t="s">
        <v>1054</v>
      </c>
      <c r="G437" s="8" t="s">
        <v>4461</v>
      </c>
      <c r="H437" s="8">
        <v>40103488069</v>
      </c>
      <c r="I437" s="8" t="s">
        <v>3706</v>
      </c>
      <c r="J437" s="8" t="s">
        <v>1056</v>
      </c>
      <c r="K437" s="8" t="s">
        <v>3707</v>
      </c>
      <c r="L437" s="8" t="s">
        <v>3708</v>
      </c>
      <c r="M437" s="8" t="s">
        <v>1059</v>
      </c>
      <c r="N437" s="8" t="s">
        <v>1060</v>
      </c>
      <c r="O437" s="8"/>
      <c r="P437" s="8" t="s">
        <v>1061</v>
      </c>
      <c r="Q437" s="8" t="s">
        <v>3705</v>
      </c>
      <c r="R437" s="29">
        <v>442</v>
      </c>
      <c r="T437" s="27"/>
    </row>
    <row r="438" spans="4:20" x14ac:dyDescent="0.25">
      <c r="D438">
        <f>LEN(Table1[[#This Row],[APTIEKAS_VADITAJS]])</f>
        <v>11</v>
      </c>
      <c r="E438" s="8" t="s">
        <v>92</v>
      </c>
      <c r="F438" s="8" t="s">
        <v>93</v>
      </c>
      <c r="G438" s="8" t="s">
        <v>4427</v>
      </c>
      <c r="H438" s="8">
        <v>55403012521</v>
      </c>
      <c r="I438" s="8" t="s">
        <v>94</v>
      </c>
      <c r="J438" s="8" t="s">
        <v>95</v>
      </c>
      <c r="K438" s="8" t="s">
        <v>96</v>
      </c>
      <c r="L438" s="8" t="s">
        <v>97</v>
      </c>
      <c r="M438" s="8" t="s">
        <v>98</v>
      </c>
      <c r="N438" s="8" t="s">
        <v>99</v>
      </c>
      <c r="O438" s="8" t="s">
        <v>100</v>
      </c>
      <c r="P438" s="8" t="s">
        <v>101</v>
      </c>
      <c r="Q438" s="8" t="s">
        <v>92</v>
      </c>
      <c r="R438" s="29">
        <v>441</v>
      </c>
      <c r="T438" s="27"/>
    </row>
    <row r="439" spans="4:20" x14ac:dyDescent="0.25">
      <c r="D439">
        <f>LEN(Table1[[#This Row],[APTIEKAS_VADITAJS]])</f>
        <v>11</v>
      </c>
      <c r="E439" s="8" t="s">
        <v>92</v>
      </c>
      <c r="F439" s="8" t="s">
        <v>93</v>
      </c>
      <c r="G439" s="8" t="s">
        <v>4427</v>
      </c>
      <c r="H439" s="8">
        <v>55403012521</v>
      </c>
      <c r="I439" s="8" t="s">
        <v>1874</v>
      </c>
      <c r="J439" s="8" t="s">
        <v>95</v>
      </c>
      <c r="K439" s="8" t="s">
        <v>96</v>
      </c>
      <c r="L439" s="8" t="s">
        <v>1875</v>
      </c>
      <c r="M439" s="8" t="s">
        <v>98</v>
      </c>
      <c r="N439" s="8" t="s">
        <v>99</v>
      </c>
      <c r="O439" s="8" t="s">
        <v>100</v>
      </c>
      <c r="P439" s="8" t="s">
        <v>101</v>
      </c>
      <c r="Q439" s="8" t="s">
        <v>92</v>
      </c>
      <c r="R439" s="29">
        <v>441</v>
      </c>
      <c r="T439" s="27"/>
    </row>
    <row r="440" spans="4:20" x14ac:dyDescent="0.25">
      <c r="D440">
        <f>LEN(Table1[[#This Row],[APTIEKAS_VADITAJS]])</f>
        <v>12</v>
      </c>
      <c r="E440" s="8" t="s">
        <v>2651</v>
      </c>
      <c r="F440" s="8" t="s">
        <v>2652</v>
      </c>
      <c r="G440" s="8" t="s">
        <v>2653</v>
      </c>
      <c r="H440" s="8">
        <v>44102021283</v>
      </c>
      <c r="I440" s="8" t="s">
        <v>2653</v>
      </c>
      <c r="J440" s="8" t="s">
        <v>2654</v>
      </c>
      <c r="K440" s="8" t="s">
        <v>2655</v>
      </c>
      <c r="L440" s="8" t="s">
        <v>2654</v>
      </c>
      <c r="M440" s="8" t="s">
        <v>2656</v>
      </c>
      <c r="N440" s="8" t="s">
        <v>2657</v>
      </c>
      <c r="O440" s="8"/>
      <c r="P440" s="8" t="s">
        <v>2658</v>
      </c>
      <c r="Q440" s="8" t="s">
        <v>2651</v>
      </c>
      <c r="R440" s="29">
        <v>439</v>
      </c>
      <c r="T440" s="27"/>
    </row>
    <row r="441" spans="4:20" x14ac:dyDescent="0.25">
      <c r="D441">
        <f>LEN(Table1[[#This Row],[APTIEKAS_VADITAJS]])</f>
        <v>12</v>
      </c>
      <c r="E441" s="8" t="s">
        <v>2168</v>
      </c>
      <c r="F441" s="8" t="s">
        <v>254</v>
      </c>
      <c r="G441" s="8" t="s">
        <v>4440</v>
      </c>
      <c r="H441" s="8">
        <v>40003723815</v>
      </c>
      <c r="I441" s="8" t="s">
        <v>2169</v>
      </c>
      <c r="J441" s="8" t="s">
        <v>256</v>
      </c>
      <c r="K441" s="8" t="s">
        <v>2170</v>
      </c>
      <c r="L441" s="8" t="s">
        <v>2171</v>
      </c>
      <c r="M441" s="8" t="s">
        <v>285</v>
      </c>
      <c r="N441" s="8" t="s">
        <v>286</v>
      </c>
      <c r="O441" s="8" t="s">
        <v>287</v>
      </c>
      <c r="P441" s="8" t="s">
        <v>288</v>
      </c>
      <c r="Q441" s="8" t="s">
        <v>2168</v>
      </c>
      <c r="R441" s="29">
        <v>437</v>
      </c>
      <c r="T441" s="27"/>
    </row>
    <row r="442" spans="4:20" x14ac:dyDescent="0.25">
      <c r="D442">
        <f>LEN(Table1[[#This Row],[APTIEKAS_VADITAJS]])</f>
        <v>16</v>
      </c>
      <c r="E442" s="8" t="s">
        <v>2060</v>
      </c>
      <c r="F442" s="8" t="s">
        <v>913</v>
      </c>
      <c r="G442" s="8" t="s">
        <v>4460</v>
      </c>
      <c r="H442" s="8">
        <v>40003252167</v>
      </c>
      <c r="I442" s="8" t="s">
        <v>2061</v>
      </c>
      <c r="J442" s="8" t="s">
        <v>915</v>
      </c>
      <c r="K442" s="8" t="s">
        <v>2062</v>
      </c>
      <c r="L442" s="8" t="s">
        <v>2063</v>
      </c>
      <c r="M442" s="8" t="s">
        <v>918</v>
      </c>
      <c r="N442" s="8" t="s">
        <v>919</v>
      </c>
      <c r="O442" s="8" t="s">
        <v>920</v>
      </c>
      <c r="P442" s="8" t="s">
        <v>921</v>
      </c>
      <c r="Q442" s="8" t="s">
        <v>2060</v>
      </c>
      <c r="R442" s="29">
        <v>436</v>
      </c>
      <c r="T442" s="27"/>
    </row>
    <row r="443" spans="4:20" x14ac:dyDescent="0.25">
      <c r="D443">
        <f>LEN(Table1[[#This Row],[APTIEKAS_VADITAJS]])</f>
        <v>9</v>
      </c>
      <c r="E443" s="8" t="s">
        <v>3110</v>
      </c>
      <c r="F443" s="8" t="s">
        <v>3111</v>
      </c>
      <c r="G443" s="8" t="s">
        <v>3112</v>
      </c>
      <c r="H443" s="8">
        <v>42102023106</v>
      </c>
      <c r="I443" s="8" t="s">
        <v>3112</v>
      </c>
      <c r="J443" s="8" t="s">
        <v>3113</v>
      </c>
      <c r="K443" s="8" t="s">
        <v>3114</v>
      </c>
      <c r="L443" s="8" t="s">
        <v>3113</v>
      </c>
      <c r="M443" s="8" t="s">
        <v>3115</v>
      </c>
      <c r="N443" s="8" t="s">
        <v>3116</v>
      </c>
      <c r="O443" s="8"/>
      <c r="P443" s="8" t="s">
        <v>3117</v>
      </c>
      <c r="Q443" s="8" t="s">
        <v>3110</v>
      </c>
      <c r="R443" s="29">
        <v>435</v>
      </c>
      <c r="T443" s="27"/>
    </row>
    <row r="444" spans="4:20" x14ac:dyDescent="0.25">
      <c r="D444">
        <f>LEN(Table1[[#This Row],[APTIEKAS_VADITAJS]])</f>
        <v>13</v>
      </c>
      <c r="E444" s="8" t="s">
        <v>4201</v>
      </c>
      <c r="F444" s="8" t="s">
        <v>4202</v>
      </c>
      <c r="G444" s="8" t="s">
        <v>4574</v>
      </c>
      <c r="H444" s="8">
        <v>42103016224</v>
      </c>
      <c r="I444" s="8" t="s">
        <v>4203</v>
      </c>
      <c r="J444" s="8" t="s">
        <v>4204</v>
      </c>
      <c r="K444" s="8" t="s">
        <v>4205</v>
      </c>
      <c r="L444" s="8" t="s">
        <v>4204</v>
      </c>
      <c r="M444" s="8" t="s">
        <v>4206</v>
      </c>
      <c r="N444" s="8" t="s">
        <v>4207</v>
      </c>
      <c r="O444" s="8"/>
      <c r="P444" s="8" t="s">
        <v>4208</v>
      </c>
      <c r="Q444" s="8" t="s">
        <v>4201</v>
      </c>
      <c r="R444" s="29">
        <v>434</v>
      </c>
      <c r="T444" s="27"/>
    </row>
    <row r="445" spans="4:20" x14ac:dyDescent="0.25">
      <c r="D445">
        <f>LEN(Table1[[#This Row],[APTIEKAS_VADITAJS]])</f>
        <v>16</v>
      </c>
      <c r="E445" s="8" t="s">
        <v>3713</v>
      </c>
      <c r="F445" s="8" t="s">
        <v>3714</v>
      </c>
      <c r="G445" s="8" t="s">
        <v>4555</v>
      </c>
      <c r="H445" s="8">
        <v>41503029600</v>
      </c>
      <c r="I445" s="8" t="s">
        <v>3715</v>
      </c>
      <c r="J445" s="8" t="s">
        <v>3675</v>
      </c>
      <c r="K445" s="8" t="s">
        <v>3716</v>
      </c>
      <c r="L445" s="8" t="s">
        <v>3675</v>
      </c>
      <c r="M445" s="8" t="s">
        <v>3717</v>
      </c>
      <c r="N445" s="8" t="s">
        <v>3718</v>
      </c>
      <c r="O445" s="8"/>
      <c r="P445" s="8" t="s">
        <v>3719</v>
      </c>
      <c r="Q445" s="8" t="s">
        <v>3713</v>
      </c>
      <c r="R445" s="29">
        <v>433</v>
      </c>
      <c r="T445" s="27"/>
    </row>
    <row r="446" spans="4:20" x14ac:dyDescent="0.25">
      <c r="D446">
        <f>LEN(Table1[[#This Row],[APTIEKAS_VADITAJS]])</f>
        <v>13</v>
      </c>
      <c r="E446" s="8" t="s">
        <v>1508</v>
      </c>
      <c r="F446" s="8" t="s">
        <v>254</v>
      </c>
      <c r="G446" s="8" t="s">
        <v>4440</v>
      </c>
      <c r="H446" s="8">
        <v>40003723815</v>
      </c>
      <c r="I446" s="8" t="s">
        <v>1509</v>
      </c>
      <c r="J446" s="8" t="s">
        <v>256</v>
      </c>
      <c r="K446" s="8" t="s">
        <v>1510</v>
      </c>
      <c r="L446" s="8" t="s">
        <v>1025</v>
      </c>
      <c r="M446" s="8" t="s">
        <v>285</v>
      </c>
      <c r="N446" s="8" t="s">
        <v>286</v>
      </c>
      <c r="O446" s="8" t="s">
        <v>287</v>
      </c>
      <c r="P446" s="8" t="s">
        <v>288</v>
      </c>
      <c r="Q446" s="8" t="s">
        <v>1508</v>
      </c>
      <c r="R446" s="29">
        <v>432</v>
      </c>
      <c r="T446" s="27"/>
    </row>
    <row r="447" spans="4:20" x14ac:dyDescent="0.25">
      <c r="D447">
        <f>LEN(Table1[[#This Row],[APTIEKAS_VADITAJS]])</f>
        <v>16</v>
      </c>
      <c r="E447" s="8" t="s">
        <v>749</v>
      </c>
      <c r="F447" s="8" t="s">
        <v>93</v>
      </c>
      <c r="G447" s="8" t="s">
        <v>4427</v>
      </c>
      <c r="H447" s="8">
        <v>55403012521</v>
      </c>
      <c r="I447" s="8" t="s">
        <v>750</v>
      </c>
      <c r="J447" s="8" t="s">
        <v>598</v>
      </c>
      <c r="K447" s="8" t="s">
        <v>751</v>
      </c>
      <c r="L447" s="8" t="s">
        <v>752</v>
      </c>
      <c r="M447" s="8" t="s">
        <v>98</v>
      </c>
      <c r="N447" s="8" t="s">
        <v>351</v>
      </c>
      <c r="O447" s="8" t="s">
        <v>100</v>
      </c>
      <c r="P447" s="8" t="s">
        <v>601</v>
      </c>
      <c r="Q447" s="8" t="s">
        <v>749</v>
      </c>
      <c r="R447" s="29">
        <v>431</v>
      </c>
      <c r="T447" s="27"/>
    </row>
    <row r="448" spans="4:20" x14ac:dyDescent="0.25">
      <c r="D448">
        <f>LEN(Table1[[#This Row],[APTIEKAS_VADITAJS]])</f>
        <v>14</v>
      </c>
      <c r="E448" s="8" t="s">
        <v>641</v>
      </c>
      <c r="F448" s="8" t="s">
        <v>93</v>
      </c>
      <c r="G448" s="8" t="s">
        <v>4427</v>
      </c>
      <c r="H448" s="8">
        <v>55403012521</v>
      </c>
      <c r="I448" s="8" t="s">
        <v>642</v>
      </c>
      <c r="J448" s="8" t="s">
        <v>598</v>
      </c>
      <c r="K448" s="8" t="s">
        <v>643</v>
      </c>
      <c r="L448" s="8" t="s">
        <v>644</v>
      </c>
      <c r="M448" s="8" t="s">
        <v>98</v>
      </c>
      <c r="N448" s="8" t="s">
        <v>351</v>
      </c>
      <c r="O448" s="8" t="s">
        <v>100</v>
      </c>
      <c r="P448" s="8" t="s">
        <v>601</v>
      </c>
      <c r="Q448" s="8" t="s">
        <v>641</v>
      </c>
      <c r="R448" s="29">
        <v>430</v>
      </c>
      <c r="T448" s="27"/>
    </row>
    <row r="449" spans="4:20" x14ac:dyDescent="0.25">
      <c r="D449">
        <f>LEN(Table1[[#This Row],[APTIEKAS_VADITAJS]])</f>
        <v>14</v>
      </c>
      <c r="E449" s="8" t="s">
        <v>606</v>
      </c>
      <c r="F449" s="8" t="s">
        <v>93</v>
      </c>
      <c r="G449" s="8" t="s">
        <v>4427</v>
      </c>
      <c r="H449" s="8">
        <v>55403012521</v>
      </c>
      <c r="I449" s="8" t="s">
        <v>607</v>
      </c>
      <c r="J449" s="8" t="s">
        <v>95</v>
      </c>
      <c r="K449" s="8" t="s">
        <v>608</v>
      </c>
      <c r="L449" s="8" t="s">
        <v>609</v>
      </c>
      <c r="M449" s="8" t="s">
        <v>557</v>
      </c>
      <c r="N449" s="8" t="s">
        <v>558</v>
      </c>
      <c r="O449" s="8"/>
      <c r="P449" s="8" t="s">
        <v>591</v>
      </c>
      <c r="Q449" s="8" t="s">
        <v>606</v>
      </c>
      <c r="R449" s="29">
        <v>429</v>
      </c>
      <c r="T449" s="27"/>
    </row>
    <row r="450" spans="4:20" x14ac:dyDescent="0.25">
      <c r="D450">
        <f>LEN(Table1[[#This Row],[APTIEKAS_VADITAJS]])</f>
        <v>11</v>
      </c>
      <c r="E450" s="8" t="s">
        <v>2160</v>
      </c>
      <c r="F450" s="8" t="s">
        <v>93</v>
      </c>
      <c r="G450" s="8" t="s">
        <v>4427</v>
      </c>
      <c r="H450" s="8">
        <v>55403012521</v>
      </c>
      <c r="I450" s="8" t="s">
        <v>2161</v>
      </c>
      <c r="J450" s="8" t="s">
        <v>95</v>
      </c>
      <c r="K450" s="8" t="s">
        <v>2162</v>
      </c>
      <c r="L450" s="8" t="s">
        <v>2163</v>
      </c>
      <c r="M450" s="8" t="s">
        <v>98</v>
      </c>
      <c r="N450" s="8" t="s">
        <v>351</v>
      </c>
      <c r="O450" s="8" t="s">
        <v>100</v>
      </c>
      <c r="P450" s="8" t="s">
        <v>101</v>
      </c>
      <c r="Q450" s="8" t="s">
        <v>2160</v>
      </c>
      <c r="R450" s="29">
        <v>428</v>
      </c>
      <c r="T450" s="27"/>
    </row>
    <row r="451" spans="4:20" x14ac:dyDescent="0.25">
      <c r="D451">
        <f>LEN(Table1[[#This Row],[APTIEKAS_VADITAJS]])</f>
        <v>15</v>
      </c>
      <c r="E451" s="8" t="s">
        <v>3381</v>
      </c>
      <c r="F451" s="8" t="s">
        <v>93</v>
      </c>
      <c r="G451" s="8" t="s">
        <v>4427</v>
      </c>
      <c r="H451" s="8">
        <v>55403012521</v>
      </c>
      <c r="I451" s="8" t="s">
        <v>3382</v>
      </c>
      <c r="J451" s="8" t="s">
        <v>598</v>
      </c>
      <c r="K451" s="8" t="s">
        <v>3383</v>
      </c>
      <c r="L451" s="8" t="s">
        <v>3384</v>
      </c>
      <c r="M451" s="8" t="s">
        <v>98</v>
      </c>
      <c r="N451" s="8" t="s">
        <v>351</v>
      </c>
      <c r="O451" s="8" t="s">
        <v>100</v>
      </c>
      <c r="P451" s="8" t="s">
        <v>601</v>
      </c>
      <c r="Q451" s="8" t="s">
        <v>3381</v>
      </c>
      <c r="R451" s="29">
        <v>427</v>
      </c>
      <c r="T451" s="27"/>
    </row>
    <row r="452" spans="4:20" x14ac:dyDescent="0.25">
      <c r="D452">
        <f>LEN(Table1[[#This Row],[APTIEKAS_VADITAJS]])</f>
        <v>15</v>
      </c>
      <c r="E452" s="8" t="s">
        <v>2314</v>
      </c>
      <c r="F452" s="8" t="s">
        <v>93</v>
      </c>
      <c r="G452" s="8" t="s">
        <v>4427</v>
      </c>
      <c r="H452" s="8">
        <v>55403012521</v>
      </c>
      <c r="I452" s="8" t="s">
        <v>2315</v>
      </c>
      <c r="J452" s="8" t="s">
        <v>95</v>
      </c>
      <c r="K452" s="8" t="s">
        <v>2316</v>
      </c>
      <c r="L452" s="8" t="s">
        <v>2317</v>
      </c>
      <c r="M452" s="8" t="s">
        <v>98</v>
      </c>
      <c r="N452" s="8" t="s">
        <v>558</v>
      </c>
      <c r="O452" s="8" t="s">
        <v>100</v>
      </c>
      <c r="P452" s="8" t="s">
        <v>101</v>
      </c>
      <c r="Q452" s="8" t="s">
        <v>2314</v>
      </c>
      <c r="R452" s="29">
        <v>426</v>
      </c>
      <c r="T452" s="27"/>
    </row>
    <row r="453" spans="4:20" x14ac:dyDescent="0.25">
      <c r="D453">
        <f>LEN(Table1[[#This Row],[APTIEKAS_VADITAJS]])</f>
        <v>14</v>
      </c>
      <c r="E453" s="8" t="s">
        <v>3220</v>
      </c>
      <c r="F453" s="8" t="s">
        <v>93</v>
      </c>
      <c r="G453" s="8" t="s">
        <v>4427</v>
      </c>
      <c r="H453" s="8">
        <v>55403012521</v>
      </c>
      <c r="I453" s="8" t="s">
        <v>3221</v>
      </c>
      <c r="J453" s="8" t="s">
        <v>95</v>
      </c>
      <c r="K453" s="8" t="s">
        <v>3222</v>
      </c>
      <c r="L453" s="8" t="s">
        <v>3223</v>
      </c>
      <c r="M453" s="8" t="s">
        <v>557</v>
      </c>
      <c r="N453" s="8" t="s">
        <v>558</v>
      </c>
      <c r="O453" s="8" t="s">
        <v>100</v>
      </c>
      <c r="P453" s="8" t="s">
        <v>101</v>
      </c>
      <c r="Q453" s="8" t="s">
        <v>3220</v>
      </c>
      <c r="R453" s="29">
        <v>425</v>
      </c>
      <c r="T453" s="27"/>
    </row>
    <row r="454" spans="4:20" x14ac:dyDescent="0.25">
      <c r="D454">
        <f>LEN(Table1[[#This Row],[APTIEKAS_VADITAJS]])</f>
        <v>16</v>
      </c>
      <c r="E454" s="8" t="s">
        <v>3216</v>
      </c>
      <c r="F454" s="8" t="s">
        <v>93</v>
      </c>
      <c r="G454" s="8" t="s">
        <v>4427</v>
      </c>
      <c r="H454" s="8">
        <v>55403012521</v>
      </c>
      <c r="I454" s="8" t="s">
        <v>3217</v>
      </c>
      <c r="J454" s="8" t="s">
        <v>598</v>
      </c>
      <c r="K454" s="8" t="s">
        <v>3218</v>
      </c>
      <c r="L454" s="8" t="s">
        <v>3219</v>
      </c>
      <c r="M454" s="8" t="s">
        <v>98</v>
      </c>
      <c r="N454" s="8" t="s">
        <v>351</v>
      </c>
      <c r="O454" s="8" t="s">
        <v>100</v>
      </c>
      <c r="P454" s="8" t="s">
        <v>601</v>
      </c>
      <c r="Q454" s="8" t="s">
        <v>3216</v>
      </c>
      <c r="R454" s="29">
        <v>424</v>
      </c>
      <c r="T454" s="27"/>
    </row>
    <row r="455" spans="4:20" x14ac:dyDescent="0.25">
      <c r="D455">
        <f>LEN(Table1[[#This Row],[APTIEKAS_VADITAJS]])</f>
        <v>12</v>
      </c>
      <c r="E455" s="8" t="s">
        <v>2675</v>
      </c>
      <c r="F455" s="8" t="s">
        <v>93</v>
      </c>
      <c r="G455" s="8" t="s">
        <v>4427</v>
      </c>
      <c r="H455" s="8">
        <v>55403012521</v>
      </c>
      <c r="I455" s="8" t="s">
        <v>2676</v>
      </c>
      <c r="J455" s="8" t="s">
        <v>95</v>
      </c>
      <c r="K455" s="8" t="s">
        <v>2677</v>
      </c>
      <c r="L455" s="8" t="s">
        <v>2678</v>
      </c>
      <c r="M455" s="8" t="s">
        <v>98</v>
      </c>
      <c r="N455" s="8" t="s">
        <v>99</v>
      </c>
      <c r="O455" s="8" t="s">
        <v>100</v>
      </c>
      <c r="P455" s="8" t="s">
        <v>101</v>
      </c>
      <c r="Q455" s="8" t="s">
        <v>2675</v>
      </c>
      <c r="R455" s="29">
        <v>423</v>
      </c>
      <c r="T455" s="27"/>
    </row>
    <row r="456" spans="4:20" x14ac:dyDescent="0.25">
      <c r="D456">
        <f>LEN(Table1[[#This Row],[APTIEKAS_VADITAJS]])</f>
        <v>13</v>
      </c>
      <c r="E456" s="8" t="s">
        <v>765</v>
      </c>
      <c r="F456" s="8" t="s">
        <v>93</v>
      </c>
      <c r="G456" s="8" t="s">
        <v>4427</v>
      </c>
      <c r="H456" s="8">
        <v>55403012521</v>
      </c>
      <c r="I456" s="8" t="s">
        <v>766</v>
      </c>
      <c r="J456" s="8" t="s">
        <v>598</v>
      </c>
      <c r="K456" s="8" t="s">
        <v>767</v>
      </c>
      <c r="L456" s="8" t="s">
        <v>768</v>
      </c>
      <c r="M456" s="8" t="s">
        <v>98</v>
      </c>
      <c r="N456" s="8" t="s">
        <v>351</v>
      </c>
      <c r="O456" s="8" t="s">
        <v>100</v>
      </c>
      <c r="P456" s="8" t="s">
        <v>601</v>
      </c>
      <c r="Q456" s="8" t="s">
        <v>765</v>
      </c>
      <c r="R456" s="29">
        <v>421</v>
      </c>
      <c r="T456" s="27"/>
    </row>
    <row r="457" spans="4:20" x14ac:dyDescent="0.25">
      <c r="D457">
        <f>LEN(Table1[[#This Row],[APTIEKAS_VADITAJS]])</f>
        <v>12</v>
      </c>
      <c r="E457" s="8" t="s">
        <v>813</v>
      </c>
      <c r="F457" s="8" t="s">
        <v>93</v>
      </c>
      <c r="G457" s="8" t="s">
        <v>4427</v>
      </c>
      <c r="H457" s="8">
        <v>55403012521</v>
      </c>
      <c r="I457" s="8" t="s">
        <v>814</v>
      </c>
      <c r="J457" s="8" t="s">
        <v>95</v>
      </c>
      <c r="K457" s="8" t="s">
        <v>815</v>
      </c>
      <c r="L457" s="8" t="s">
        <v>816</v>
      </c>
      <c r="M457" s="8" t="s">
        <v>557</v>
      </c>
      <c r="N457" s="8" t="s">
        <v>558</v>
      </c>
      <c r="O457" s="8"/>
      <c r="P457" s="8" t="s">
        <v>591</v>
      </c>
      <c r="Q457" s="8" t="s">
        <v>813</v>
      </c>
      <c r="R457" s="29">
        <v>420</v>
      </c>
      <c r="T457" s="27"/>
    </row>
    <row r="458" spans="4:20" x14ac:dyDescent="0.25">
      <c r="D458">
        <f>LEN(Table1[[#This Row],[APTIEKAS_VADITAJS]])</f>
        <v>14</v>
      </c>
      <c r="E458" s="8" t="s">
        <v>610</v>
      </c>
      <c r="F458" s="8" t="s">
        <v>93</v>
      </c>
      <c r="G458" s="8" t="s">
        <v>4427</v>
      </c>
      <c r="H458" s="8">
        <v>55403012521</v>
      </c>
      <c r="I458" s="8" t="s">
        <v>611</v>
      </c>
      <c r="J458" s="8" t="s">
        <v>95</v>
      </c>
      <c r="K458" s="8" t="s">
        <v>612</v>
      </c>
      <c r="L458" s="8" t="s">
        <v>613</v>
      </c>
      <c r="M458" s="8" t="s">
        <v>98</v>
      </c>
      <c r="N458" s="8" t="s">
        <v>351</v>
      </c>
      <c r="O458" s="8" t="s">
        <v>100</v>
      </c>
      <c r="P458" s="8" t="s">
        <v>101</v>
      </c>
      <c r="Q458" s="8" t="s">
        <v>610</v>
      </c>
      <c r="R458" s="29">
        <v>419</v>
      </c>
      <c r="T458" s="27"/>
    </row>
    <row r="459" spans="4:20" x14ac:dyDescent="0.25">
      <c r="D459">
        <f>LEN(Table1[[#This Row],[APTIEKAS_VADITAJS]])</f>
        <v>13</v>
      </c>
      <c r="E459" s="8" t="s">
        <v>669</v>
      </c>
      <c r="F459" s="8" t="s">
        <v>93</v>
      </c>
      <c r="G459" s="8" t="s">
        <v>4427</v>
      </c>
      <c r="H459" s="8">
        <v>55403012521</v>
      </c>
      <c r="I459" s="8" t="s">
        <v>670</v>
      </c>
      <c r="J459" s="8" t="s">
        <v>95</v>
      </c>
      <c r="K459" s="8" t="s">
        <v>671</v>
      </c>
      <c r="L459" s="8" t="s">
        <v>672</v>
      </c>
      <c r="M459" s="8" t="s">
        <v>98</v>
      </c>
      <c r="N459" s="8" t="s">
        <v>351</v>
      </c>
      <c r="O459" s="8" t="s">
        <v>100</v>
      </c>
      <c r="P459" s="8" t="s">
        <v>601</v>
      </c>
      <c r="Q459" s="8" t="s">
        <v>669</v>
      </c>
      <c r="R459" s="29">
        <v>418</v>
      </c>
      <c r="T459" s="27"/>
    </row>
    <row r="460" spans="4:20" x14ac:dyDescent="0.25">
      <c r="D460">
        <f>LEN(Table1[[#This Row],[APTIEKAS_VADITAJS]])</f>
        <v>14</v>
      </c>
      <c r="E460" s="8" t="s">
        <v>298</v>
      </c>
      <c r="F460" s="8" t="s">
        <v>299</v>
      </c>
      <c r="G460" s="8" t="s">
        <v>2637</v>
      </c>
      <c r="H460" s="8">
        <v>44103012343</v>
      </c>
      <c r="I460" s="8" t="s">
        <v>300</v>
      </c>
      <c r="J460" s="8" t="s">
        <v>301</v>
      </c>
      <c r="K460" s="8" t="s">
        <v>302</v>
      </c>
      <c r="L460" s="8" t="s">
        <v>303</v>
      </c>
      <c r="M460" s="8" t="s">
        <v>304</v>
      </c>
      <c r="N460" s="8" t="s">
        <v>305</v>
      </c>
      <c r="O460" s="8"/>
      <c r="P460" s="8" t="s">
        <v>306</v>
      </c>
      <c r="Q460" s="8" t="s">
        <v>298</v>
      </c>
      <c r="R460" s="29">
        <v>417</v>
      </c>
      <c r="T460" s="27"/>
    </row>
    <row r="461" spans="4:20" x14ac:dyDescent="0.25">
      <c r="D461">
        <f>LEN(Table1[[#This Row],[APTIEKAS_VADITAJS]])</f>
        <v>14</v>
      </c>
      <c r="E461" s="8" t="s">
        <v>298</v>
      </c>
      <c r="F461" s="8" t="s">
        <v>299</v>
      </c>
      <c r="G461" s="8" t="s">
        <v>2637</v>
      </c>
      <c r="H461" s="8">
        <v>44103012343</v>
      </c>
      <c r="I461" s="8" t="s">
        <v>2637</v>
      </c>
      <c r="J461" s="8" t="s">
        <v>301</v>
      </c>
      <c r="K461" s="8" t="s">
        <v>302</v>
      </c>
      <c r="L461" s="8" t="s">
        <v>301</v>
      </c>
      <c r="M461" s="8" t="s">
        <v>304</v>
      </c>
      <c r="N461" s="8" t="s">
        <v>305</v>
      </c>
      <c r="O461" s="8"/>
      <c r="P461" s="8" t="s">
        <v>306</v>
      </c>
      <c r="Q461" s="8" t="s">
        <v>298</v>
      </c>
      <c r="R461" s="29">
        <v>417</v>
      </c>
      <c r="T461" s="27"/>
    </row>
    <row r="462" spans="4:20" x14ac:dyDescent="0.25">
      <c r="D462">
        <f>LEN(Table1[[#This Row],[APTIEKAS_VADITAJS]])</f>
        <v>13</v>
      </c>
      <c r="E462" s="8" t="s">
        <v>2860</v>
      </c>
      <c r="F462" s="8" t="s">
        <v>2861</v>
      </c>
      <c r="G462" s="8" t="s">
        <v>4526</v>
      </c>
      <c r="H462" s="8">
        <v>44102010881</v>
      </c>
      <c r="I462" s="8" t="s">
        <v>2862</v>
      </c>
      <c r="J462" s="8" t="s">
        <v>2863</v>
      </c>
      <c r="K462" s="8" t="s">
        <v>2864</v>
      </c>
      <c r="L462" s="8" t="s">
        <v>2863</v>
      </c>
      <c r="M462" s="8" t="s">
        <v>2865</v>
      </c>
      <c r="N462" s="8" t="s">
        <v>2866</v>
      </c>
      <c r="O462" s="8"/>
      <c r="P462" s="8" t="s">
        <v>2867</v>
      </c>
      <c r="Q462" s="8" t="s">
        <v>2860</v>
      </c>
      <c r="R462" s="29">
        <v>416</v>
      </c>
      <c r="T462" s="27"/>
    </row>
    <row r="463" spans="4:20" x14ac:dyDescent="0.25">
      <c r="D463">
        <f>LEN(Table1[[#This Row],[APTIEKAS_VADITAJS]])</f>
        <v>16</v>
      </c>
      <c r="E463" s="8" t="s">
        <v>1719</v>
      </c>
      <c r="F463" s="8" t="s">
        <v>165</v>
      </c>
      <c r="G463" s="8" t="s">
        <v>4433</v>
      </c>
      <c r="H463" s="8">
        <v>40003094510</v>
      </c>
      <c r="I463" s="8" t="s">
        <v>1720</v>
      </c>
      <c r="J463" s="8" t="s">
        <v>167</v>
      </c>
      <c r="K463" s="8" t="s">
        <v>1721</v>
      </c>
      <c r="L463" s="8" t="s">
        <v>1722</v>
      </c>
      <c r="M463" s="8" t="s">
        <v>170</v>
      </c>
      <c r="N463" s="8" t="s">
        <v>171</v>
      </c>
      <c r="O463" s="8" t="s">
        <v>172</v>
      </c>
      <c r="P463" s="8" t="s">
        <v>173</v>
      </c>
      <c r="Q463" s="8" t="s">
        <v>1719</v>
      </c>
      <c r="R463" s="29">
        <v>415</v>
      </c>
      <c r="T463" s="27"/>
    </row>
    <row r="464" spans="4:20" x14ac:dyDescent="0.25">
      <c r="D464">
        <f>LEN(Table1[[#This Row],[APTIEKAS_VADITAJS]])</f>
        <v>20</v>
      </c>
      <c r="E464" s="8" t="s">
        <v>503</v>
      </c>
      <c r="F464" s="8" t="s">
        <v>504</v>
      </c>
      <c r="G464" s="8" t="s">
        <v>3493</v>
      </c>
      <c r="H464" s="8">
        <v>48702002681</v>
      </c>
      <c r="I464" s="8" t="s">
        <v>505</v>
      </c>
      <c r="J464" s="8" t="s">
        <v>506</v>
      </c>
      <c r="K464" s="8" t="s">
        <v>507</v>
      </c>
      <c r="L464" s="8" t="s">
        <v>508</v>
      </c>
      <c r="M464" s="8" t="s">
        <v>509</v>
      </c>
      <c r="N464" s="8" t="s">
        <v>510</v>
      </c>
      <c r="O464" s="8"/>
      <c r="P464" s="8" t="s">
        <v>511</v>
      </c>
      <c r="Q464" s="8" t="s">
        <v>503</v>
      </c>
      <c r="R464" s="29">
        <v>414</v>
      </c>
      <c r="T464" s="27"/>
    </row>
    <row r="465" spans="4:20" x14ac:dyDescent="0.25">
      <c r="D465">
        <f>LEN(Table1[[#This Row],[APTIEKAS_VADITAJS]])</f>
        <v>20</v>
      </c>
      <c r="E465" s="8" t="s">
        <v>503</v>
      </c>
      <c r="F465" s="8" t="s">
        <v>504</v>
      </c>
      <c r="G465" s="8" t="s">
        <v>3493</v>
      </c>
      <c r="H465" s="8">
        <v>48702002681</v>
      </c>
      <c r="I465" s="8" t="s">
        <v>3493</v>
      </c>
      <c r="J465" s="8" t="s">
        <v>506</v>
      </c>
      <c r="K465" s="8" t="s">
        <v>507</v>
      </c>
      <c r="L465" s="8" t="s">
        <v>3494</v>
      </c>
      <c r="M465" s="8" t="s">
        <v>509</v>
      </c>
      <c r="N465" s="8" t="s">
        <v>510</v>
      </c>
      <c r="O465" s="8"/>
      <c r="P465" s="8" t="s">
        <v>511</v>
      </c>
      <c r="Q465" s="8" t="s">
        <v>503</v>
      </c>
      <c r="R465" s="29">
        <v>414</v>
      </c>
      <c r="T465" s="27"/>
    </row>
    <row r="466" spans="4:20" x14ac:dyDescent="0.25">
      <c r="D466">
        <f>LEN(Table1[[#This Row],[APTIEKAS_VADITAJS]])</f>
        <v>13</v>
      </c>
      <c r="E466" s="8" t="s">
        <v>412</v>
      </c>
      <c r="F466" s="8" t="s">
        <v>413</v>
      </c>
      <c r="G466" s="8" t="s">
        <v>4453</v>
      </c>
      <c r="H466" s="8">
        <v>52402017651</v>
      </c>
      <c r="I466" s="8" t="s">
        <v>414</v>
      </c>
      <c r="J466" s="8" t="s">
        <v>415</v>
      </c>
      <c r="K466" s="8" t="s">
        <v>416</v>
      </c>
      <c r="L466" s="8" t="s">
        <v>417</v>
      </c>
      <c r="M466" s="8" t="s">
        <v>418</v>
      </c>
      <c r="N466" s="8" t="s">
        <v>419</v>
      </c>
      <c r="O466" s="8"/>
      <c r="P466" s="8" t="s">
        <v>420</v>
      </c>
      <c r="Q466" s="8" t="s">
        <v>412</v>
      </c>
      <c r="R466" s="29">
        <v>413</v>
      </c>
      <c r="T466" s="27"/>
    </row>
    <row r="467" spans="4:20" x14ac:dyDescent="0.25">
      <c r="D467">
        <f>LEN(Table1[[#This Row],[APTIEKAS_VADITAJS]])</f>
        <v>13</v>
      </c>
      <c r="E467" s="8" t="s">
        <v>412</v>
      </c>
      <c r="F467" s="8" t="s">
        <v>413</v>
      </c>
      <c r="G467" s="8" t="s">
        <v>4453</v>
      </c>
      <c r="H467" s="8">
        <v>52402017651</v>
      </c>
      <c r="I467" s="8" t="s">
        <v>3067</v>
      </c>
      <c r="J467" s="8" t="s">
        <v>415</v>
      </c>
      <c r="K467" s="8" t="s">
        <v>416</v>
      </c>
      <c r="L467" s="8" t="s">
        <v>415</v>
      </c>
      <c r="M467" s="8" t="s">
        <v>418</v>
      </c>
      <c r="N467" s="8" t="s">
        <v>419</v>
      </c>
      <c r="O467" s="8"/>
      <c r="P467" s="8" t="s">
        <v>420</v>
      </c>
      <c r="Q467" s="8" t="s">
        <v>412</v>
      </c>
      <c r="R467" s="29">
        <v>413</v>
      </c>
      <c r="T467" s="27"/>
    </row>
    <row r="468" spans="4:20" x14ac:dyDescent="0.25">
      <c r="D468">
        <f>LEN(Table1[[#This Row],[APTIEKAS_VADITAJS]])</f>
        <v>17</v>
      </c>
      <c r="E468" s="8" t="s">
        <v>2638</v>
      </c>
      <c r="F468" s="8" t="s">
        <v>2639</v>
      </c>
      <c r="G468" s="8" t="s">
        <v>4517</v>
      </c>
      <c r="H468" s="8">
        <v>44102015855</v>
      </c>
      <c r="I468" s="8" t="s">
        <v>2640</v>
      </c>
      <c r="J468" s="8" t="s">
        <v>2641</v>
      </c>
      <c r="K468" s="8" t="s">
        <v>2642</v>
      </c>
      <c r="L468" s="8" t="s">
        <v>2643</v>
      </c>
      <c r="M468" s="8" t="s">
        <v>2644</v>
      </c>
      <c r="N468" s="8" t="s">
        <v>2645</v>
      </c>
      <c r="O468" s="8"/>
      <c r="P468" s="8" t="s">
        <v>2646</v>
      </c>
      <c r="Q468" s="8" t="s">
        <v>2638</v>
      </c>
      <c r="R468" s="29">
        <v>412</v>
      </c>
      <c r="T468" s="27"/>
    </row>
    <row r="469" spans="4:20" x14ac:dyDescent="0.25">
      <c r="D469">
        <f>LEN(Table1[[#This Row],[APTIEKAS_VADITAJS]])</f>
        <v>17</v>
      </c>
      <c r="E469" s="8" t="s">
        <v>431</v>
      </c>
      <c r="F469" s="8" t="s">
        <v>93</v>
      </c>
      <c r="G469" s="8" t="s">
        <v>4427</v>
      </c>
      <c r="H469" s="8">
        <v>55403012521</v>
      </c>
      <c r="I469" s="8" t="s">
        <v>432</v>
      </c>
      <c r="J469" s="8" t="s">
        <v>95</v>
      </c>
      <c r="K469" s="8" t="s">
        <v>433</v>
      </c>
      <c r="L469" s="8" t="s">
        <v>434</v>
      </c>
      <c r="M469" s="8" t="s">
        <v>98</v>
      </c>
      <c r="N469" s="8" t="s">
        <v>351</v>
      </c>
      <c r="O469" s="8" t="s">
        <v>100</v>
      </c>
      <c r="P469" s="8" t="s">
        <v>101</v>
      </c>
      <c r="Q469" s="8" t="s">
        <v>431</v>
      </c>
      <c r="R469" s="29">
        <v>411</v>
      </c>
      <c r="T469" s="27"/>
    </row>
    <row r="470" spans="4:20" x14ac:dyDescent="0.25">
      <c r="D470">
        <f>LEN(Table1[[#This Row],[APTIEKAS_VADITAJS]])</f>
        <v>17</v>
      </c>
      <c r="E470" s="8" t="s">
        <v>431</v>
      </c>
      <c r="F470" s="8" t="s">
        <v>93</v>
      </c>
      <c r="G470" s="8" t="s">
        <v>4427</v>
      </c>
      <c r="H470" s="8">
        <v>55403012521</v>
      </c>
      <c r="I470" s="8" t="s">
        <v>452</v>
      </c>
      <c r="J470" s="8" t="s">
        <v>95</v>
      </c>
      <c r="K470" s="8" t="s">
        <v>433</v>
      </c>
      <c r="L470" s="8" t="s">
        <v>453</v>
      </c>
      <c r="M470" s="8" t="s">
        <v>98</v>
      </c>
      <c r="N470" s="8" t="s">
        <v>351</v>
      </c>
      <c r="O470" s="8" t="s">
        <v>100</v>
      </c>
      <c r="P470" s="8" t="s">
        <v>101</v>
      </c>
      <c r="Q470" s="8" t="s">
        <v>431</v>
      </c>
      <c r="R470" s="29">
        <v>411</v>
      </c>
      <c r="T470" s="27"/>
    </row>
    <row r="471" spans="4:20" x14ac:dyDescent="0.25">
      <c r="D471">
        <f>LEN(Table1[[#This Row],[APTIEKAS_VADITAJS]])</f>
        <v>17</v>
      </c>
      <c r="E471" s="8" t="s">
        <v>431</v>
      </c>
      <c r="F471" s="8" t="s">
        <v>93</v>
      </c>
      <c r="G471" s="8" t="s">
        <v>4427</v>
      </c>
      <c r="H471" s="8">
        <v>55403012521</v>
      </c>
      <c r="I471" s="8" t="s">
        <v>3224</v>
      </c>
      <c r="J471" s="8" t="s">
        <v>95</v>
      </c>
      <c r="K471" s="8" t="s">
        <v>433</v>
      </c>
      <c r="L471" s="8" t="s">
        <v>3225</v>
      </c>
      <c r="M471" s="8" t="s">
        <v>98</v>
      </c>
      <c r="N471" s="8" t="s">
        <v>351</v>
      </c>
      <c r="O471" s="8" t="s">
        <v>100</v>
      </c>
      <c r="P471" s="8" t="s">
        <v>101</v>
      </c>
      <c r="Q471" s="8" t="s">
        <v>431</v>
      </c>
      <c r="R471" s="29">
        <v>411</v>
      </c>
      <c r="T471" s="27"/>
    </row>
    <row r="472" spans="4:20" x14ac:dyDescent="0.25">
      <c r="D472">
        <f>LEN(Table1[[#This Row],[APTIEKAS_VADITAJS]])</f>
        <v>12</v>
      </c>
      <c r="E472" s="8" t="s">
        <v>4077</v>
      </c>
      <c r="F472" s="8" t="s">
        <v>165</v>
      </c>
      <c r="G472" s="8" t="s">
        <v>4433</v>
      </c>
      <c r="H472" s="8">
        <v>40003094510</v>
      </c>
      <c r="I472" s="8" t="s">
        <v>4078</v>
      </c>
      <c r="J472" s="8" t="s">
        <v>167</v>
      </c>
      <c r="K472" s="8" t="s">
        <v>4079</v>
      </c>
      <c r="L472" s="8" t="s">
        <v>4080</v>
      </c>
      <c r="M472" s="8" t="s">
        <v>170</v>
      </c>
      <c r="N472" s="8" t="s">
        <v>171</v>
      </c>
      <c r="O472" s="8" t="s">
        <v>172</v>
      </c>
      <c r="P472" s="8" t="s">
        <v>173</v>
      </c>
      <c r="Q472" s="8" t="s">
        <v>4077</v>
      </c>
      <c r="R472" s="29">
        <v>410</v>
      </c>
      <c r="T472" s="27"/>
    </row>
    <row r="473" spans="4:20" x14ac:dyDescent="0.25">
      <c r="D473">
        <f>LEN(Table1[[#This Row],[APTIEKAS_VADITAJS]])</f>
        <v>11</v>
      </c>
      <c r="E473" s="8" t="s">
        <v>3450</v>
      </c>
      <c r="F473" s="8" t="s">
        <v>195</v>
      </c>
      <c r="G473" s="8" t="s">
        <v>4435</v>
      </c>
      <c r="H473" s="8">
        <v>49202001819</v>
      </c>
      <c r="I473" s="8" t="s">
        <v>3451</v>
      </c>
      <c r="J473" s="8" t="s">
        <v>197</v>
      </c>
      <c r="K473" s="8" t="s">
        <v>3452</v>
      </c>
      <c r="L473" s="8" t="s">
        <v>3453</v>
      </c>
      <c r="M473" s="8" t="s">
        <v>200</v>
      </c>
      <c r="N473" s="8" t="s">
        <v>201</v>
      </c>
      <c r="O473" s="8"/>
      <c r="P473" s="8" t="s">
        <v>202</v>
      </c>
      <c r="Q473" s="8" t="s">
        <v>3450</v>
      </c>
      <c r="R473" s="29">
        <v>409</v>
      </c>
      <c r="T473" s="27"/>
    </row>
    <row r="474" spans="4:20" x14ac:dyDescent="0.25">
      <c r="D474">
        <f>LEN(Table1[[#This Row],[APTIEKAS_VADITAJS]])</f>
        <v>12</v>
      </c>
      <c r="E474" s="8" t="s">
        <v>4172</v>
      </c>
      <c r="F474" s="8" t="s">
        <v>254</v>
      </c>
      <c r="G474" s="8" t="s">
        <v>4440</v>
      </c>
      <c r="H474" s="8">
        <v>40003723815</v>
      </c>
      <c r="I474" s="8" t="s">
        <v>4173</v>
      </c>
      <c r="J474" s="8" t="s">
        <v>256</v>
      </c>
      <c r="K474" s="8" t="s">
        <v>4174</v>
      </c>
      <c r="L474" s="8" t="s">
        <v>4175</v>
      </c>
      <c r="M474" s="8" t="s">
        <v>1499</v>
      </c>
      <c r="N474" s="8" t="s">
        <v>260</v>
      </c>
      <c r="O474" s="8"/>
      <c r="P474" s="8"/>
      <c r="Q474" s="8" t="s">
        <v>4172</v>
      </c>
      <c r="R474" s="29">
        <v>408</v>
      </c>
      <c r="T474" s="27"/>
    </row>
    <row r="475" spans="4:20" x14ac:dyDescent="0.25">
      <c r="D475">
        <f>LEN(Table1[[#This Row],[APTIEKAS_VADITAJS]])</f>
        <v>16</v>
      </c>
      <c r="E475" s="8" t="s">
        <v>3549</v>
      </c>
      <c r="F475" s="8" t="s">
        <v>3550</v>
      </c>
      <c r="G475" s="8" t="s">
        <v>3551</v>
      </c>
      <c r="H475" s="8">
        <v>41202002309</v>
      </c>
      <c r="I475" s="8" t="s">
        <v>3551</v>
      </c>
      <c r="J475" s="8" t="s">
        <v>3552</v>
      </c>
      <c r="K475" s="8" t="s">
        <v>3553</v>
      </c>
      <c r="L475" s="8" t="s">
        <v>3552</v>
      </c>
      <c r="M475" s="8" t="s">
        <v>3554</v>
      </c>
      <c r="N475" s="8"/>
      <c r="O475" s="8"/>
      <c r="P475" s="8" t="s">
        <v>3555</v>
      </c>
      <c r="Q475" s="8" t="s">
        <v>3549</v>
      </c>
      <c r="R475" s="29">
        <v>406</v>
      </c>
      <c r="T475" s="27"/>
    </row>
    <row r="476" spans="4:20" x14ac:dyDescent="0.25">
      <c r="D476">
        <f>LEN(Table1[[#This Row],[APTIEKAS_VADITAJS]])</f>
        <v>14</v>
      </c>
      <c r="E476" s="8" t="s">
        <v>3541</v>
      </c>
      <c r="F476" s="8" t="s">
        <v>3542</v>
      </c>
      <c r="G476" s="8" t="s">
        <v>3543</v>
      </c>
      <c r="H476" s="8">
        <v>41201004270</v>
      </c>
      <c r="I476" s="8" t="s">
        <v>3543</v>
      </c>
      <c r="J476" s="8" t="s">
        <v>3544</v>
      </c>
      <c r="K476" s="8" t="s">
        <v>3545</v>
      </c>
      <c r="L476" s="8" t="s">
        <v>3544</v>
      </c>
      <c r="M476" s="8" t="s">
        <v>3546</v>
      </c>
      <c r="N476" s="8" t="s">
        <v>3547</v>
      </c>
      <c r="O476" s="8"/>
      <c r="P476" s="8" t="s">
        <v>3548</v>
      </c>
      <c r="Q476" s="8" t="s">
        <v>3541</v>
      </c>
      <c r="R476" s="29">
        <v>405</v>
      </c>
      <c r="T476" s="27"/>
    </row>
    <row r="477" spans="4:20" x14ac:dyDescent="0.25">
      <c r="D477">
        <f>LEN(Table1[[#This Row],[APTIEKAS_VADITAJS]])</f>
        <v>12</v>
      </c>
      <c r="E477" s="8" t="s">
        <v>4116</v>
      </c>
      <c r="F477" s="8" t="s">
        <v>93</v>
      </c>
      <c r="G477" s="8" t="s">
        <v>4427</v>
      </c>
      <c r="H477" s="8">
        <v>55403012521</v>
      </c>
      <c r="I477" s="8" t="s">
        <v>4117</v>
      </c>
      <c r="J477" s="8" t="s">
        <v>95</v>
      </c>
      <c r="K477" s="8" t="s">
        <v>4118</v>
      </c>
      <c r="L477" s="8" t="s">
        <v>4119</v>
      </c>
      <c r="M477" s="8" t="s">
        <v>98</v>
      </c>
      <c r="N477" s="8" t="s">
        <v>558</v>
      </c>
      <c r="O477" s="8" t="s">
        <v>100</v>
      </c>
      <c r="P477" s="8" t="s">
        <v>101</v>
      </c>
      <c r="Q477" s="8" t="s">
        <v>4116</v>
      </c>
      <c r="R477" s="29">
        <v>404</v>
      </c>
      <c r="T477" s="27"/>
    </row>
    <row r="478" spans="4:20" x14ac:dyDescent="0.25">
      <c r="D478">
        <f>LEN(Table1[[#This Row],[APTIEKAS_VADITAJS]])</f>
        <v>14</v>
      </c>
      <c r="E478" s="8" t="s">
        <v>4112</v>
      </c>
      <c r="F478" s="8" t="s">
        <v>93</v>
      </c>
      <c r="G478" s="8" t="s">
        <v>4427</v>
      </c>
      <c r="H478" s="8">
        <v>55403012521</v>
      </c>
      <c r="I478" s="8" t="s">
        <v>4113</v>
      </c>
      <c r="J478" s="8" t="s">
        <v>95</v>
      </c>
      <c r="K478" s="8" t="s">
        <v>4114</v>
      </c>
      <c r="L478" s="8" t="s">
        <v>4115</v>
      </c>
      <c r="M478" s="8" t="s">
        <v>98</v>
      </c>
      <c r="N478" s="8" t="s">
        <v>558</v>
      </c>
      <c r="O478" s="8" t="s">
        <v>100</v>
      </c>
      <c r="P478" s="8" t="s">
        <v>101</v>
      </c>
      <c r="Q478" s="8" t="s">
        <v>4112</v>
      </c>
      <c r="R478" s="29">
        <v>403</v>
      </c>
      <c r="T478" s="27"/>
    </row>
    <row r="479" spans="4:20" x14ac:dyDescent="0.25">
      <c r="D479">
        <f>LEN(Table1[[#This Row],[APTIEKAS_VADITAJS]])</f>
        <v>16</v>
      </c>
      <c r="E479" s="8" t="s">
        <v>1862</v>
      </c>
      <c r="F479" s="8" t="s">
        <v>93</v>
      </c>
      <c r="G479" s="8" t="s">
        <v>4427</v>
      </c>
      <c r="H479" s="8">
        <v>55403012521</v>
      </c>
      <c r="I479" s="8" t="s">
        <v>1863</v>
      </c>
      <c r="J479" s="8" t="s">
        <v>95</v>
      </c>
      <c r="K479" s="8" t="s">
        <v>1864</v>
      </c>
      <c r="L479" s="8" t="s">
        <v>1865</v>
      </c>
      <c r="M479" s="8" t="s">
        <v>98</v>
      </c>
      <c r="N479" s="8" t="s">
        <v>558</v>
      </c>
      <c r="O479" s="8" t="s">
        <v>100</v>
      </c>
      <c r="P479" s="8" t="s">
        <v>101</v>
      </c>
      <c r="Q479" s="8" t="s">
        <v>1862</v>
      </c>
      <c r="R479" s="29">
        <v>402</v>
      </c>
      <c r="T479" s="27"/>
    </row>
    <row r="480" spans="4:20" x14ac:dyDescent="0.25">
      <c r="D480">
        <f>LEN(Table1[[#This Row],[APTIEKAS_VADITAJS]])</f>
        <v>10</v>
      </c>
      <c r="E480" s="8" t="s">
        <v>1870</v>
      </c>
      <c r="F480" s="8" t="s">
        <v>299</v>
      </c>
      <c r="G480" s="8" t="s">
        <v>2637</v>
      </c>
      <c r="H480" s="8">
        <v>44103012343</v>
      </c>
      <c r="I480" s="8" t="s">
        <v>1871</v>
      </c>
      <c r="J480" s="8" t="s">
        <v>301</v>
      </c>
      <c r="K480" s="8" t="s">
        <v>1872</v>
      </c>
      <c r="L480" s="8" t="s">
        <v>1873</v>
      </c>
      <c r="M480" s="8" t="s">
        <v>304</v>
      </c>
      <c r="N480" s="8" t="s">
        <v>305</v>
      </c>
      <c r="O480" s="8"/>
      <c r="P480" s="8" t="s">
        <v>306</v>
      </c>
      <c r="Q480" s="8" t="s">
        <v>1870</v>
      </c>
      <c r="R480" s="29">
        <v>401</v>
      </c>
      <c r="T480" s="27"/>
    </row>
    <row r="481" spans="4:20" x14ac:dyDescent="0.25">
      <c r="D481">
        <f>LEN(Table1[[#This Row],[APTIEKAS_VADITAJS]])</f>
        <v>13</v>
      </c>
      <c r="E481" s="8" t="s">
        <v>2659</v>
      </c>
      <c r="F481" s="8" t="s">
        <v>2660</v>
      </c>
      <c r="G481" s="8" t="s">
        <v>2661</v>
      </c>
      <c r="H481" s="8">
        <v>44102017856</v>
      </c>
      <c r="I481" s="8" t="s">
        <v>2661</v>
      </c>
      <c r="J481" s="8" t="s">
        <v>2662</v>
      </c>
      <c r="K481" s="8" t="s">
        <v>2663</v>
      </c>
      <c r="L481" s="8" t="s">
        <v>2662</v>
      </c>
      <c r="M481" s="8" t="s">
        <v>2664</v>
      </c>
      <c r="N481" s="8" t="s">
        <v>2665</v>
      </c>
      <c r="O481" s="8"/>
      <c r="P481" s="8" t="s">
        <v>2666</v>
      </c>
      <c r="Q481" s="8" t="s">
        <v>2659</v>
      </c>
      <c r="R481" s="29">
        <v>400</v>
      </c>
      <c r="T481" s="27"/>
    </row>
    <row r="482" spans="4:20" x14ac:dyDescent="0.25">
      <c r="D482">
        <f>LEN(Table1[[#This Row],[APTIEKAS_VADITAJS]])</f>
        <v>14</v>
      </c>
      <c r="E482" s="8" t="s">
        <v>2533</v>
      </c>
      <c r="F482" s="8" t="s">
        <v>254</v>
      </c>
      <c r="G482" s="8" t="s">
        <v>4440</v>
      </c>
      <c r="H482" s="8">
        <v>40003723815</v>
      </c>
      <c r="I482" s="8" t="s">
        <v>2534</v>
      </c>
      <c r="J482" s="8" t="s">
        <v>256</v>
      </c>
      <c r="K482" s="8" t="s">
        <v>2535</v>
      </c>
      <c r="L482" s="8" t="s">
        <v>2536</v>
      </c>
      <c r="M482" s="8" t="s">
        <v>285</v>
      </c>
      <c r="N482" s="8" t="s">
        <v>286</v>
      </c>
      <c r="O482" s="8" t="s">
        <v>287</v>
      </c>
      <c r="P482" s="8" t="s">
        <v>1490</v>
      </c>
      <c r="Q482" s="8" t="s">
        <v>2533</v>
      </c>
      <c r="R482" s="29">
        <v>399</v>
      </c>
      <c r="T482" s="27"/>
    </row>
    <row r="483" spans="4:20" x14ac:dyDescent="0.25">
      <c r="D483">
        <f>LEN(Table1[[#This Row],[APTIEKAS_VADITAJS]])</f>
        <v>15</v>
      </c>
      <c r="E483" s="8" t="s">
        <v>2120</v>
      </c>
      <c r="F483" s="8" t="s">
        <v>254</v>
      </c>
      <c r="G483" s="8" t="s">
        <v>4440</v>
      </c>
      <c r="H483" s="8">
        <v>40003723815</v>
      </c>
      <c r="I483" s="8" t="s">
        <v>2121</v>
      </c>
      <c r="J483" s="8" t="s">
        <v>256</v>
      </c>
      <c r="K483" s="8" t="s">
        <v>2122</v>
      </c>
      <c r="L483" s="8" t="s">
        <v>2123</v>
      </c>
      <c r="M483" s="8" t="s">
        <v>1499</v>
      </c>
      <c r="N483" s="8" t="s">
        <v>260</v>
      </c>
      <c r="O483" s="8" t="s">
        <v>261</v>
      </c>
      <c r="P483" s="8"/>
      <c r="Q483" s="8" t="s">
        <v>2120</v>
      </c>
      <c r="R483" s="29">
        <v>398</v>
      </c>
      <c r="T483" s="27"/>
    </row>
    <row r="484" spans="4:20" x14ac:dyDescent="0.25">
      <c r="D484">
        <f>LEN(Table1[[#This Row],[APTIEKAS_VADITAJS]])</f>
        <v>14</v>
      </c>
      <c r="E484" s="8" t="s">
        <v>1834</v>
      </c>
      <c r="F484" s="8" t="s">
        <v>254</v>
      </c>
      <c r="G484" s="8" t="s">
        <v>4440</v>
      </c>
      <c r="H484" s="8">
        <v>40003723815</v>
      </c>
      <c r="I484" s="8" t="s">
        <v>1835</v>
      </c>
      <c r="J484" s="8" t="s">
        <v>256</v>
      </c>
      <c r="K484" s="8" t="s">
        <v>1836</v>
      </c>
      <c r="L484" s="8" t="s">
        <v>1837</v>
      </c>
      <c r="M484" s="8" t="s">
        <v>1499</v>
      </c>
      <c r="N484" s="8" t="s">
        <v>260</v>
      </c>
      <c r="O484" s="8"/>
      <c r="P484" s="8"/>
      <c r="Q484" s="8" t="s">
        <v>1834</v>
      </c>
      <c r="R484" s="29">
        <v>397</v>
      </c>
      <c r="T484" s="27"/>
    </row>
    <row r="485" spans="4:20" x14ac:dyDescent="0.25">
      <c r="D485">
        <f>LEN(Table1[[#This Row],[APTIEKAS_VADITAJS]])</f>
        <v>15</v>
      </c>
      <c r="E485" s="8" t="s">
        <v>3767</v>
      </c>
      <c r="F485" s="8" t="s">
        <v>254</v>
      </c>
      <c r="G485" s="8" t="s">
        <v>4440</v>
      </c>
      <c r="H485" s="8">
        <v>40003723815</v>
      </c>
      <c r="I485" s="8" t="s">
        <v>3768</v>
      </c>
      <c r="J485" s="8" t="s">
        <v>256</v>
      </c>
      <c r="K485" s="8" t="s">
        <v>3769</v>
      </c>
      <c r="L485" s="8" t="s">
        <v>3770</v>
      </c>
      <c r="M485" s="8" t="s">
        <v>285</v>
      </c>
      <c r="N485" s="8" t="s">
        <v>286</v>
      </c>
      <c r="O485" s="8" t="s">
        <v>287</v>
      </c>
      <c r="P485" s="8" t="s">
        <v>288</v>
      </c>
      <c r="Q485" s="8" t="s">
        <v>3767</v>
      </c>
      <c r="R485" s="29">
        <v>396</v>
      </c>
      <c r="T485" s="27"/>
    </row>
    <row r="486" spans="4:20" x14ac:dyDescent="0.25">
      <c r="D486">
        <f>LEN(Table1[[#This Row],[APTIEKAS_VADITAJS]])</f>
        <v>13</v>
      </c>
      <c r="E486" s="8" t="s">
        <v>3572</v>
      </c>
      <c r="F486" s="8" t="s">
        <v>3573</v>
      </c>
      <c r="G486" s="8" t="s">
        <v>3574</v>
      </c>
      <c r="H486" s="8">
        <v>45403005373</v>
      </c>
      <c r="I486" s="8" t="s">
        <v>3574</v>
      </c>
      <c r="J486" s="8" t="s">
        <v>3575</v>
      </c>
      <c r="K486" s="8" t="s">
        <v>3576</v>
      </c>
      <c r="L486" s="8" t="s">
        <v>3575</v>
      </c>
      <c r="M486" s="8" t="s">
        <v>3577</v>
      </c>
      <c r="N486" s="8" t="s">
        <v>3578</v>
      </c>
      <c r="O486" s="8"/>
      <c r="P486" s="8" t="s">
        <v>3579</v>
      </c>
      <c r="Q486" s="8" t="s">
        <v>3572</v>
      </c>
      <c r="R486" s="29">
        <v>395</v>
      </c>
      <c r="T486" s="27"/>
    </row>
    <row r="487" spans="4:20" x14ac:dyDescent="0.25">
      <c r="D487">
        <f>LEN(Table1[[#This Row],[APTIEKAS_VADITAJS]])</f>
        <v>13</v>
      </c>
      <c r="E487" s="8" t="s">
        <v>701</v>
      </c>
      <c r="F487" s="8" t="s">
        <v>93</v>
      </c>
      <c r="G487" s="8" t="s">
        <v>4427</v>
      </c>
      <c r="H487" s="8">
        <v>55403012521</v>
      </c>
      <c r="I487" s="8" t="s">
        <v>702</v>
      </c>
      <c r="J487" s="8" t="s">
        <v>598</v>
      </c>
      <c r="K487" s="8" t="s">
        <v>703</v>
      </c>
      <c r="L487" s="8" t="s">
        <v>704</v>
      </c>
      <c r="M487" s="8" t="s">
        <v>98</v>
      </c>
      <c r="N487" s="8" t="s">
        <v>351</v>
      </c>
      <c r="O487" s="8" t="s">
        <v>100</v>
      </c>
      <c r="P487" s="8" t="s">
        <v>601</v>
      </c>
      <c r="Q487" s="8" t="s">
        <v>701</v>
      </c>
      <c r="R487" s="29">
        <v>394</v>
      </c>
      <c r="T487" s="27"/>
    </row>
    <row r="488" spans="4:20" x14ac:dyDescent="0.25">
      <c r="D488">
        <f>LEN(Table1[[#This Row],[APTIEKAS_VADITAJS]])</f>
        <v>14</v>
      </c>
      <c r="E488" s="8" t="s">
        <v>1515</v>
      </c>
      <c r="F488" s="8" t="s">
        <v>254</v>
      </c>
      <c r="G488" s="8" t="s">
        <v>4440</v>
      </c>
      <c r="H488" s="8">
        <v>40003723815</v>
      </c>
      <c r="I488" s="8" t="s">
        <v>1516</v>
      </c>
      <c r="J488" s="8" t="s">
        <v>256</v>
      </c>
      <c r="K488" s="8" t="s">
        <v>1517</v>
      </c>
      <c r="L488" s="8" t="s">
        <v>1518</v>
      </c>
      <c r="M488" s="8" t="s">
        <v>1499</v>
      </c>
      <c r="N488" s="8" t="s">
        <v>260</v>
      </c>
      <c r="O488" s="8"/>
      <c r="P488" s="8"/>
      <c r="Q488" s="8" t="s">
        <v>1515</v>
      </c>
      <c r="R488" s="29">
        <v>393</v>
      </c>
      <c r="T488" s="27"/>
    </row>
    <row r="489" spans="4:20" x14ac:dyDescent="0.25">
      <c r="D489">
        <f>LEN(Table1[[#This Row],[APTIEKAS_VADITAJS]])</f>
        <v>12</v>
      </c>
      <c r="E489" s="8" t="s">
        <v>3242</v>
      </c>
      <c r="F489" s="8" t="s">
        <v>254</v>
      </c>
      <c r="G489" s="8" t="s">
        <v>4440</v>
      </c>
      <c r="H489" s="8">
        <v>40003723815</v>
      </c>
      <c r="I489" s="8" t="s">
        <v>3243</v>
      </c>
      <c r="J489" s="8" t="s">
        <v>256</v>
      </c>
      <c r="K489" s="8" t="s">
        <v>3244</v>
      </c>
      <c r="L489" s="8" t="s">
        <v>3245</v>
      </c>
      <c r="M489" s="8" t="s">
        <v>1499</v>
      </c>
      <c r="N489" s="8" t="s">
        <v>260</v>
      </c>
      <c r="O489" s="8" t="s">
        <v>261</v>
      </c>
      <c r="P489" s="8"/>
      <c r="Q489" s="8" t="s">
        <v>3242</v>
      </c>
      <c r="R489" s="29">
        <v>392</v>
      </c>
      <c r="T489" s="27"/>
    </row>
    <row r="490" spans="4:20" x14ac:dyDescent="0.25">
      <c r="D490">
        <f>LEN(Table1[[#This Row],[APTIEKAS_VADITAJS]])</f>
        <v>13</v>
      </c>
      <c r="E490" s="8" t="s">
        <v>3900</v>
      </c>
      <c r="F490" s="8" t="s">
        <v>254</v>
      </c>
      <c r="G490" s="8" t="s">
        <v>4440</v>
      </c>
      <c r="H490" s="8">
        <v>40003723815</v>
      </c>
      <c r="I490" s="8" t="s">
        <v>3901</v>
      </c>
      <c r="J490" s="8" t="s">
        <v>256</v>
      </c>
      <c r="K490" s="8" t="s">
        <v>3902</v>
      </c>
      <c r="L490" s="8" t="s">
        <v>3903</v>
      </c>
      <c r="M490" s="8" t="s">
        <v>1499</v>
      </c>
      <c r="N490" s="8" t="s">
        <v>260</v>
      </c>
      <c r="O490" s="8" t="s">
        <v>261</v>
      </c>
      <c r="P490" s="8"/>
      <c r="Q490" s="8" t="s">
        <v>3900</v>
      </c>
      <c r="R490" s="29">
        <v>391</v>
      </c>
      <c r="T490" s="27"/>
    </row>
    <row r="491" spans="4:20" x14ac:dyDescent="0.25">
      <c r="D491">
        <f>LEN(Table1[[#This Row],[APTIEKAS_VADITAJS]])</f>
        <v>12</v>
      </c>
      <c r="E491" s="8" t="s">
        <v>3896</v>
      </c>
      <c r="F491" s="8" t="s">
        <v>254</v>
      </c>
      <c r="G491" s="8" t="s">
        <v>4440</v>
      </c>
      <c r="H491" s="8">
        <v>40003723815</v>
      </c>
      <c r="I491" s="8" t="s">
        <v>3897</v>
      </c>
      <c r="J491" s="8" t="s">
        <v>256</v>
      </c>
      <c r="K491" s="8" t="s">
        <v>3898</v>
      </c>
      <c r="L491" s="8" t="s">
        <v>3899</v>
      </c>
      <c r="M491" s="8" t="s">
        <v>1499</v>
      </c>
      <c r="N491" s="8" t="s">
        <v>260</v>
      </c>
      <c r="O491" s="8"/>
      <c r="P491" s="8"/>
      <c r="Q491" s="8" t="s">
        <v>3896</v>
      </c>
      <c r="R491" s="29">
        <v>390</v>
      </c>
      <c r="T491" s="27"/>
    </row>
    <row r="492" spans="4:20" x14ac:dyDescent="0.25">
      <c r="D492">
        <f>LEN(Table1[[#This Row],[APTIEKAS_VADITAJS]])</f>
        <v>13</v>
      </c>
      <c r="E492" s="8" t="s">
        <v>2851</v>
      </c>
      <c r="F492" s="8" t="s">
        <v>2852</v>
      </c>
      <c r="G492" s="8" t="s">
        <v>4525</v>
      </c>
      <c r="H492" s="8">
        <v>49002001958</v>
      </c>
      <c r="I492" s="8" t="s">
        <v>2853</v>
      </c>
      <c r="J492" s="8" t="s">
        <v>2854</v>
      </c>
      <c r="K492" s="8" t="s">
        <v>2855</v>
      </c>
      <c r="L492" s="8" t="s">
        <v>2856</v>
      </c>
      <c r="M492" s="8" t="s">
        <v>2857</v>
      </c>
      <c r="N492" s="8" t="s">
        <v>2858</v>
      </c>
      <c r="O492" s="8"/>
      <c r="P492" s="8" t="s">
        <v>2859</v>
      </c>
      <c r="Q492" s="8" t="s">
        <v>2851</v>
      </c>
      <c r="R492" s="29">
        <v>388</v>
      </c>
      <c r="T492" s="27"/>
    </row>
    <row r="493" spans="4:20" x14ac:dyDescent="0.25">
      <c r="D493">
        <f>LEN(Table1[[#This Row],[APTIEKAS_VADITAJS]])</f>
        <v>14</v>
      </c>
      <c r="E493" s="8" t="s">
        <v>1441</v>
      </c>
      <c r="F493" s="8" t="s">
        <v>226</v>
      </c>
      <c r="G493" s="8" t="s">
        <v>3837</v>
      </c>
      <c r="H493" s="8">
        <v>40003201175</v>
      </c>
      <c r="I493" s="8" t="s">
        <v>1442</v>
      </c>
      <c r="J493" s="8" t="s">
        <v>228</v>
      </c>
      <c r="K493" s="8" t="s">
        <v>1443</v>
      </c>
      <c r="L493" s="8" t="s">
        <v>1444</v>
      </c>
      <c r="M493" s="8" t="s">
        <v>1445</v>
      </c>
      <c r="N493" s="8" t="s">
        <v>232</v>
      </c>
      <c r="O493" s="8"/>
      <c r="P493" s="8" t="s">
        <v>233</v>
      </c>
      <c r="Q493" s="8" t="s">
        <v>1441</v>
      </c>
      <c r="R493" s="29">
        <v>387</v>
      </c>
      <c r="T493" s="27"/>
    </row>
    <row r="494" spans="4:20" x14ac:dyDescent="0.25">
      <c r="D494">
        <f>LEN(Table1[[#This Row],[APTIEKAS_VADITAJS]])</f>
        <v>12</v>
      </c>
      <c r="E494" s="8" t="s">
        <v>2084</v>
      </c>
      <c r="F494" s="8" t="s">
        <v>254</v>
      </c>
      <c r="G494" s="8" t="s">
        <v>4440</v>
      </c>
      <c r="H494" s="8">
        <v>40003723815</v>
      </c>
      <c r="I494" s="8" t="s">
        <v>2085</v>
      </c>
      <c r="J494" s="8" t="s">
        <v>256</v>
      </c>
      <c r="K494" s="8" t="s">
        <v>2086</v>
      </c>
      <c r="L494" s="8" t="s">
        <v>2087</v>
      </c>
      <c r="M494" s="8" t="s">
        <v>259</v>
      </c>
      <c r="N494" s="8" t="s">
        <v>260</v>
      </c>
      <c r="O494" s="8" t="s">
        <v>261</v>
      </c>
      <c r="P494" s="8" t="s">
        <v>1582</v>
      </c>
      <c r="Q494" s="8" t="s">
        <v>2084</v>
      </c>
      <c r="R494" s="29">
        <v>386</v>
      </c>
      <c r="T494" s="27"/>
    </row>
    <row r="495" spans="4:20" x14ac:dyDescent="0.25">
      <c r="D495">
        <f>LEN(Table1[[#This Row],[APTIEKAS_VADITAJS]])</f>
        <v>14</v>
      </c>
      <c r="E495" s="8" t="s">
        <v>4015</v>
      </c>
      <c r="F495" s="8" t="s">
        <v>93</v>
      </c>
      <c r="G495" s="8" t="s">
        <v>4427</v>
      </c>
      <c r="H495" s="8">
        <v>55403012521</v>
      </c>
      <c r="I495" s="8" t="s">
        <v>4016</v>
      </c>
      <c r="J495" s="8" t="s">
        <v>95</v>
      </c>
      <c r="K495" s="8" t="s">
        <v>4017</v>
      </c>
      <c r="L495" s="8" t="s">
        <v>4018</v>
      </c>
      <c r="M495" s="8" t="s">
        <v>98</v>
      </c>
      <c r="N495" s="8" t="s">
        <v>99</v>
      </c>
      <c r="O495" s="8" t="s">
        <v>100</v>
      </c>
      <c r="P495" s="8" t="s">
        <v>101</v>
      </c>
      <c r="Q495" s="8" t="s">
        <v>4015</v>
      </c>
      <c r="R495" s="29">
        <v>385</v>
      </c>
      <c r="T495" s="27"/>
    </row>
    <row r="496" spans="4:20" x14ac:dyDescent="0.25">
      <c r="D496">
        <f>LEN(Table1[[#This Row],[APTIEKAS_VADITAJS]])</f>
        <v>12</v>
      </c>
      <c r="E496" s="8" t="s">
        <v>2493</v>
      </c>
      <c r="F496" s="8" t="s">
        <v>254</v>
      </c>
      <c r="G496" s="8" t="s">
        <v>4440</v>
      </c>
      <c r="H496" s="8">
        <v>40003723815</v>
      </c>
      <c r="I496" s="8" t="s">
        <v>2494</v>
      </c>
      <c r="J496" s="8" t="s">
        <v>256</v>
      </c>
      <c r="K496" s="8" t="s">
        <v>2495</v>
      </c>
      <c r="L496" s="8" t="s">
        <v>2496</v>
      </c>
      <c r="M496" s="8" t="s">
        <v>1499</v>
      </c>
      <c r="N496" s="8" t="s">
        <v>260</v>
      </c>
      <c r="O496" s="8"/>
      <c r="P496" s="8"/>
      <c r="Q496" s="8" t="s">
        <v>2493</v>
      </c>
      <c r="R496" s="29">
        <v>384</v>
      </c>
      <c r="T496" s="27"/>
    </row>
    <row r="497" spans="4:20" x14ac:dyDescent="0.25">
      <c r="D497">
        <f>LEN(Table1[[#This Row],[APTIEKAS_VADITAJS]])</f>
        <v>18</v>
      </c>
      <c r="E497" s="8" t="s">
        <v>1530</v>
      </c>
      <c r="F497" s="8" t="s">
        <v>254</v>
      </c>
      <c r="G497" s="8" t="s">
        <v>4440</v>
      </c>
      <c r="H497" s="8">
        <v>40003723815</v>
      </c>
      <c r="I497" s="8" t="s">
        <v>1531</v>
      </c>
      <c r="J497" s="8" t="s">
        <v>256</v>
      </c>
      <c r="K497" s="8" t="s">
        <v>1532</v>
      </c>
      <c r="L497" s="8" t="s">
        <v>1533</v>
      </c>
      <c r="M497" s="8" t="s">
        <v>1499</v>
      </c>
      <c r="N497" s="8" t="s">
        <v>260</v>
      </c>
      <c r="O497" s="8"/>
      <c r="P497" s="8"/>
      <c r="Q497" s="8" t="s">
        <v>1530</v>
      </c>
      <c r="R497" s="29">
        <v>383</v>
      </c>
      <c r="T497" s="27"/>
    </row>
    <row r="498" spans="4:20" x14ac:dyDescent="0.25">
      <c r="D498">
        <f>LEN(Table1[[#This Row],[APTIEKAS_VADITAJS]])</f>
        <v>14</v>
      </c>
      <c r="E498" s="8" t="s">
        <v>1203</v>
      </c>
      <c r="F498" s="8" t="s">
        <v>1169</v>
      </c>
      <c r="G498" s="8" t="s">
        <v>4463</v>
      </c>
      <c r="H498" s="8">
        <v>40103071266</v>
      </c>
      <c r="I498" s="8" t="s">
        <v>1204</v>
      </c>
      <c r="J498" s="8" t="s">
        <v>1171</v>
      </c>
      <c r="K498" s="8" t="s">
        <v>1205</v>
      </c>
      <c r="L498" s="8" t="s">
        <v>1206</v>
      </c>
      <c r="M498" s="8" t="s">
        <v>1174</v>
      </c>
      <c r="N498" s="8" t="s">
        <v>1175</v>
      </c>
      <c r="O498" s="8" t="s">
        <v>1176</v>
      </c>
      <c r="P498" s="8" t="s">
        <v>1202</v>
      </c>
      <c r="Q498" s="8" t="s">
        <v>1203</v>
      </c>
      <c r="R498" s="29">
        <v>382</v>
      </c>
      <c r="T498" s="27"/>
    </row>
    <row r="499" spans="4:20" x14ac:dyDescent="0.25">
      <c r="D499">
        <f>LEN(Table1[[#This Row],[APTIEKAS_VADITAJS]])</f>
        <v>18</v>
      </c>
      <c r="E499" s="8" t="s">
        <v>4180</v>
      </c>
      <c r="F499" s="8" t="s">
        <v>254</v>
      </c>
      <c r="G499" s="8" t="s">
        <v>4440</v>
      </c>
      <c r="H499" s="8">
        <v>40003723815</v>
      </c>
      <c r="I499" s="8" t="s">
        <v>4181</v>
      </c>
      <c r="J499" s="8" t="s">
        <v>256</v>
      </c>
      <c r="K499" s="8" t="s">
        <v>4182</v>
      </c>
      <c r="L499" s="8" t="s">
        <v>4183</v>
      </c>
      <c r="M499" s="8" t="s">
        <v>285</v>
      </c>
      <c r="N499" s="8" t="s">
        <v>286</v>
      </c>
      <c r="O499" s="8" t="s">
        <v>287</v>
      </c>
      <c r="P499" s="8" t="s">
        <v>288</v>
      </c>
      <c r="Q499" s="8" t="s">
        <v>4180</v>
      </c>
      <c r="R499" s="29">
        <v>381</v>
      </c>
      <c r="T499" s="27"/>
    </row>
    <row r="500" spans="4:20" x14ac:dyDescent="0.25">
      <c r="D500">
        <f>LEN(Table1[[#This Row],[APTIEKAS_VADITAJS]])</f>
        <v>14</v>
      </c>
      <c r="E500" s="8" t="s">
        <v>356</v>
      </c>
      <c r="F500" s="8" t="s">
        <v>357</v>
      </c>
      <c r="G500" s="8" t="s">
        <v>4447</v>
      </c>
      <c r="H500" s="8">
        <v>40002003035</v>
      </c>
      <c r="I500" s="8" t="s">
        <v>358</v>
      </c>
      <c r="J500" s="8" t="s">
        <v>359</v>
      </c>
      <c r="K500" s="8" t="s">
        <v>360</v>
      </c>
      <c r="L500" s="8" t="s">
        <v>361</v>
      </c>
      <c r="M500" s="8" t="s">
        <v>362</v>
      </c>
      <c r="N500" s="8" t="s">
        <v>363</v>
      </c>
      <c r="O500" s="8"/>
      <c r="P500" s="8" t="s">
        <v>364</v>
      </c>
      <c r="Q500" s="8" t="s">
        <v>356</v>
      </c>
      <c r="R500" s="29">
        <v>380</v>
      </c>
      <c r="T500" s="27"/>
    </row>
    <row r="501" spans="4:20" x14ac:dyDescent="0.25">
      <c r="D501">
        <f>LEN(Table1[[#This Row],[APTIEKAS_VADITAJS]])</f>
        <v>14</v>
      </c>
      <c r="E501" s="8" t="s">
        <v>356</v>
      </c>
      <c r="F501" s="8" t="s">
        <v>357</v>
      </c>
      <c r="G501" s="8" t="s">
        <v>4447</v>
      </c>
      <c r="H501" s="8">
        <v>40002003035</v>
      </c>
      <c r="I501" s="8" t="s">
        <v>2978</v>
      </c>
      <c r="J501" s="8" t="s">
        <v>359</v>
      </c>
      <c r="K501" s="8" t="s">
        <v>360</v>
      </c>
      <c r="L501" s="8" t="s">
        <v>359</v>
      </c>
      <c r="M501" s="8" t="s">
        <v>362</v>
      </c>
      <c r="N501" s="8" t="s">
        <v>363</v>
      </c>
      <c r="O501" s="8"/>
      <c r="P501" s="8" t="s">
        <v>364</v>
      </c>
      <c r="Q501" s="8" t="s">
        <v>356</v>
      </c>
      <c r="R501" s="29">
        <v>380</v>
      </c>
      <c r="T501" s="27"/>
    </row>
    <row r="502" spans="4:20" x14ac:dyDescent="0.25">
      <c r="D502">
        <f>LEN(Table1[[#This Row],[APTIEKAS_VADITAJS]])</f>
        <v>15</v>
      </c>
      <c r="E502" s="8" t="s">
        <v>2419</v>
      </c>
      <c r="F502" s="8" t="s">
        <v>2420</v>
      </c>
      <c r="G502" s="8" t="s">
        <v>2421</v>
      </c>
      <c r="H502" s="8">
        <v>43602009688</v>
      </c>
      <c r="I502" s="8" t="s">
        <v>2421</v>
      </c>
      <c r="J502" s="8" t="s">
        <v>2422</v>
      </c>
      <c r="K502" s="8" t="s">
        <v>2423</v>
      </c>
      <c r="L502" s="8" t="s">
        <v>2422</v>
      </c>
      <c r="M502" s="8" t="s">
        <v>2424</v>
      </c>
      <c r="N502" s="8" t="s">
        <v>2425</v>
      </c>
      <c r="O502" s="8"/>
      <c r="P502" s="8" t="s">
        <v>2426</v>
      </c>
      <c r="Q502" s="8" t="s">
        <v>2419</v>
      </c>
      <c r="R502" s="29">
        <v>379</v>
      </c>
      <c r="T502" s="27"/>
    </row>
    <row r="503" spans="4:20" x14ac:dyDescent="0.25">
      <c r="D503">
        <f>LEN(Table1[[#This Row],[APTIEKAS_VADITAJS]])</f>
        <v>13</v>
      </c>
      <c r="E503" s="8" t="s">
        <v>1178</v>
      </c>
      <c r="F503" s="8" t="s">
        <v>1169</v>
      </c>
      <c r="G503" s="8" t="s">
        <v>4463</v>
      </c>
      <c r="H503" s="8">
        <v>40103071266</v>
      </c>
      <c r="I503" s="8" t="s">
        <v>1179</v>
      </c>
      <c r="J503" s="8" t="s">
        <v>1171</v>
      </c>
      <c r="K503" s="8" t="s">
        <v>1180</v>
      </c>
      <c r="L503" s="8" t="s">
        <v>1181</v>
      </c>
      <c r="M503" s="8" t="s">
        <v>1174</v>
      </c>
      <c r="N503" s="8" t="s">
        <v>1175</v>
      </c>
      <c r="O503" s="8" t="s">
        <v>1176</v>
      </c>
      <c r="P503" s="8" t="s">
        <v>1177</v>
      </c>
      <c r="Q503" s="8" t="s">
        <v>1178</v>
      </c>
      <c r="R503" s="29">
        <v>378</v>
      </c>
      <c r="T503" s="27"/>
    </row>
    <row r="504" spans="4:20" x14ac:dyDescent="0.25">
      <c r="D504">
        <f>LEN(Table1[[#This Row],[APTIEKAS_VADITAJS]])</f>
        <v>11</v>
      </c>
      <c r="E504" s="8" t="s">
        <v>1850</v>
      </c>
      <c r="F504" s="8" t="s">
        <v>254</v>
      </c>
      <c r="G504" s="8" t="s">
        <v>4440</v>
      </c>
      <c r="H504" s="8">
        <v>40003723815</v>
      </c>
      <c r="I504" s="8" t="s">
        <v>1851</v>
      </c>
      <c r="J504" s="8" t="s">
        <v>256</v>
      </c>
      <c r="K504" s="8" t="s">
        <v>1852</v>
      </c>
      <c r="L504" s="8" t="s">
        <v>1853</v>
      </c>
      <c r="M504" s="8" t="s">
        <v>285</v>
      </c>
      <c r="N504" s="8" t="s">
        <v>286</v>
      </c>
      <c r="O504" s="8" t="s">
        <v>287</v>
      </c>
      <c r="P504" s="8" t="s">
        <v>1490</v>
      </c>
      <c r="Q504" s="8" t="s">
        <v>1850</v>
      </c>
      <c r="R504" s="29">
        <v>377</v>
      </c>
      <c r="T504" s="27"/>
    </row>
    <row r="505" spans="4:20" x14ac:dyDescent="0.25">
      <c r="D505">
        <f>LEN(Table1[[#This Row],[APTIEKAS_VADITAJS]])</f>
        <v>14</v>
      </c>
      <c r="E505" s="8" t="s">
        <v>2761</v>
      </c>
      <c r="F505" s="8" t="s">
        <v>2762</v>
      </c>
      <c r="G505" s="8" t="s">
        <v>4521</v>
      </c>
      <c r="H505" s="8">
        <v>47102001439</v>
      </c>
      <c r="I505" s="8" t="s">
        <v>2763</v>
      </c>
      <c r="J505" s="8" t="s">
        <v>2764</v>
      </c>
      <c r="K505" s="8" t="s">
        <v>2765</v>
      </c>
      <c r="L505" s="8" t="s">
        <v>2764</v>
      </c>
      <c r="M505" s="8" t="s">
        <v>2766</v>
      </c>
      <c r="N505" s="8" t="s">
        <v>2767</v>
      </c>
      <c r="O505" s="8"/>
      <c r="P505" s="8" t="s">
        <v>2768</v>
      </c>
      <c r="Q505" s="8" t="s">
        <v>2761</v>
      </c>
      <c r="R505" s="29">
        <v>375</v>
      </c>
      <c r="T505" s="27"/>
    </row>
    <row r="506" spans="4:20" x14ac:dyDescent="0.25">
      <c r="D506">
        <f>LEN(Table1[[#This Row],[APTIEKAS_VADITAJS]])</f>
        <v>17</v>
      </c>
      <c r="E506" s="8" t="s">
        <v>2733</v>
      </c>
      <c r="F506" s="8" t="s">
        <v>2734</v>
      </c>
      <c r="G506" s="8" t="s">
        <v>4520</v>
      </c>
      <c r="H506" s="8">
        <v>46802001006</v>
      </c>
      <c r="I506" s="8" t="s">
        <v>2735</v>
      </c>
      <c r="J506" s="8" t="s">
        <v>2736</v>
      </c>
      <c r="K506" s="8" t="s">
        <v>2737</v>
      </c>
      <c r="L506" s="8" t="s">
        <v>2738</v>
      </c>
      <c r="M506" s="8" t="s">
        <v>2739</v>
      </c>
      <c r="N506" s="8" t="s">
        <v>2740</v>
      </c>
      <c r="O506" s="8"/>
      <c r="P506" s="8" t="s">
        <v>2741</v>
      </c>
      <c r="Q506" s="8" t="s">
        <v>2733</v>
      </c>
      <c r="R506" s="29">
        <v>374</v>
      </c>
      <c r="T506" s="27"/>
    </row>
    <row r="507" spans="4:20" x14ac:dyDescent="0.25">
      <c r="D507">
        <f>LEN(Table1[[#This Row],[APTIEKAS_VADITAJS]])</f>
        <v>17</v>
      </c>
      <c r="E507" s="8" t="s">
        <v>2742</v>
      </c>
      <c r="F507" s="8" t="s">
        <v>2734</v>
      </c>
      <c r="G507" s="8" t="s">
        <v>4520</v>
      </c>
      <c r="H507" s="8">
        <v>46802001006</v>
      </c>
      <c r="I507" s="8" t="s">
        <v>2743</v>
      </c>
      <c r="J507" s="8" t="s">
        <v>2736</v>
      </c>
      <c r="K507" s="8" t="s">
        <v>2744</v>
      </c>
      <c r="L507" s="8" t="s">
        <v>2745</v>
      </c>
      <c r="M507" s="8" t="s">
        <v>2739</v>
      </c>
      <c r="N507" s="8" t="s">
        <v>2740</v>
      </c>
      <c r="O507" s="8"/>
      <c r="P507" s="8" t="s">
        <v>2741</v>
      </c>
      <c r="Q507" s="8" t="s">
        <v>2742</v>
      </c>
      <c r="R507" s="29">
        <v>373</v>
      </c>
      <c r="T507" s="27"/>
    </row>
    <row r="508" spans="4:20" x14ac:dyDescent="0.25">
      <c r="D508">
        <f>LEN(Table1[[#This Row],[APTIEKAS_VADITAJS]])</f>
        <v>16</v>
      </c>
      <c r="E508" s="8" t="s">
        <v>1968</v>
      </c>
      <c r="F508" s="8" t="s">
        <v>93</v>
      </c>
      <c r="G508" s="8" t="s">
        <v>4427</v>
      </c>
      <c r="H508" s="8">
        <v>55403012521</v>
      </c>
      <c r="I508" s="8" t="s">
        <v>1969</v>
      </c>
      <c r="J508" s="8" t="s">
        <v>95</v>
      </c>
      <c r="K508" s="8" t="s">
        <v>1970</v>
      </c>
      <c r="L508" s="8" t="s">
        <v>1971</v>
      </c>
      <c r="M508" s="8" t="s">
        <v>98</v>
      </c>
      <c r="N508" s="8" t="s">
        <v>99</v>
      </c>
      <c r="O508" s="8" t="s">
        <v>100</v>
      </c>
      <c r="P508" s="8" t="s">
        <v>101</v>
      </c>
      <c r="Q508" s="8" t="s">
        <v>1968</v>
      </c>
      <c r="R508" s="29">
        <v>372</v>
      </c>
      <c r="T508" s="27"/>
    </row>
    <row r="509" spans="4:20" x14ac:dyDescent="0.25">
      <c r="D509">
        <f>LEN(Table1[[#This Row],[APTIEKAS_VADITAJS]])</f>
        <v>11</v>
      </c>
      <c r="E509" s="8" t="s">
        <v>1680</v>
      </c>
      <c r="F509" s="8" t="s">
        <v>165</v>
      </c>
      <c r="G509" s="8" t="s">
        <v>4433</v>
      </c>
      <c r="H509" s="8">
        <v>40003094510</v>
      </c>
      <c r="I509" s="8" t="s">
        <v>1681</v>
      </c>
      <c r="J509" s="8" t="s">
        <v>167</v>
      </c>
      <c r="K509" s="8" t="s">
        <v>1682</v>
      </c>
      <c r="L509" s="8" t="s">
        <v>1683</v>
      </c>
      <c r="M509" s="8" t="s">
        <v>170</v>
      </c>
      <c r="N509" s="8" t="s">
        <v>171</v>
      </c>
      <c r="O509" s="8" t="s">
        <v>172</v>
      </c>
      <c r="P509" s="8" t="s">
        <v>173</v>
      </c>
      <c r="Q509" s="8" t="s">
        <v>1680</v>
      </c>
      <c r="R509" s="29">
        <v>371</v>
      </c>
      <c r="T509" s="27"/>
    </row>
    <row r="510" spans="4:20" x14ac:dyDescent="0.25">
      <c r="D510">
        <f>LEN(Table1[[#This Row],[APTIEKAS_VADITAJS]])</f>
        <v>10</v>
      </c>
      <c r="E510" s="8" t="s">
        <v>262</v>
      </c>
      <c r="F510" s="8" t="s">
        <v>263</v>
      </c>
      <c r="G510" s="8" t="s">
        <v>4441</v>
      </c>
      <c r="H510" s="8">
        <v>45402008832</v>
      </c>
      <c r="I510" s="8" t="s">
        <v>264</v>
      </c>
      <c r="J510" s="8" t="s">
        <v>265</v>
      </c>
      <c r="K510" s="8" t="s">
        <v>266</v>
      </c>
      <c r="L510" s="8" t="s">
        <v>267</v>
      </c>
      <c r="M510" s="8" t="s">
        <v>268</v>
      </c>
      <c r="N510" s="8" t="s">
        <v>269</v>
      </c>
      <c r="O510" s="8"/>
      <c r="P510" s="8" t="s">
        <v>270</v>
      </c>
      <c r="Q510" s="8" t="s">
        <v>262</v>
      </c>
      <c r="R510" s="29">
        <v>370</v>
      </c>
      <c r="T510" s="27"/>
    </row>
    <row r="511" spans="4:20" x14ac:dyDescent="0.25">
      <c r="D511">
        <f>LEN(Table1[[#This Row],[APTIEKAS_VADITAJS]])</f>
        <v>10</v>
      </c>
      <c r="E511" s="8" t="s">
        <v>262</v>
      </c>
      <c r="F511" s="8" t="s">
        <v>263</v>
      </c>
      <c r="G511" s="8" t="s">
        <v>4441</v>
      </c>
      <c r="H511" s="8">
        <v>45402008832</v>
      </c>
      <c r="I511" s="8" t="s">
        <v>3971</v>
      </c>
      <c r="J511" s="8" t="s">
        <v>265</v>
      </c>
      <c r="K511" s="8" t="s">
        <v>266</v>
      </c>
      <c r="L511" s="8" t="s">
        <v>265</v>
      </c>
      <c r="M511" s="8" t="s">
        <v>268</v>
      </c>
      <c r="N511" s="8" t="s">
        <v>269</v>
      </c>
      <c r="O511" s="8"/>
      <c r="P511" s="8" t="s">
        <v>270</v>
      </c>
      <c r="Q511" s="8" t="s">
        <v>262</v>
      </c>
      <c r="R511" s="29">
        <v>370</v>
      </c>
      <c r="T511" s="27"/>
    </row>
    <row r="512" spans="4:20" x14ac:dyDescent="0.25">
      <c r="D512">
        <f>LEN(Table1[[#This Row],[APTIEKAS_VADITAJS]])</f>
        <v>9</v>
      </c>
      <c r="E512" s="8" t="s">
        <v>2217</v>
      </c>
      <c r="F512" s="8" t="s">
        <v>913</v>
      </c>
      <c r="G512" s="8" t="s">
        <v>4460</v>
      </c>
      <c r="H512" s="8">
        <v>40003252167</v>
      </c>
      <c r="I512" s="8" t="s">
        <v>2218</v>
      </c>
      <c r="J512" s="8" t="s">
        <v>915</v>
      </c>
      <c r="K512" s="8" t="s">
        <v>2219</v>
      </c>
      <c r="L512" s="8" t="s">
        <v>2220</v>
      </c>
      <c r="M512" s="8" t="s">
        <v>918</v>
      </c>
      <c r="N512" s="8" t="s">
        <v>919</v>
      </c>
      <c r="O512" s="8" t="s">
        <v>920</v>
      </c>
      <c r="P512" s="8" t="s">
        <v>921</v>
      </c>
      <c r="Q512" s="8" t="s">
        <v>2217</v>
      </c>
      <c r="R512" s="29">
        <v>369</v>
      </c>
      <c r="T512" s="27"/>
    </row>
    <row r="513" spans="4:20" x14ac:dyDescent="0.25">
      <c r="D513">
        <f>LEN(Table1[[#This Row],[APTIEKAS_VADITAJS]])</f>
        <v>12</v>
      </c>
      <c r="E513" s="8" t="s">
        <v>3146</v>
      </c>
      <c r="F513" s="8" t="s">
        <v>3147</v>
      </c>
      <c r="G513" s="8" t="s">
        <v>3148</v>
      </c>
      <c r="H513" s="8">
        <v>44102016634</v>
      </c>
      <c r="I513" s="8" t="s">
        <v>3148</v>
      </c>
      <c r="J513" s="8" t="s">
        <v>3149</v>
      </c>
      <c r="K513" s="8" t="s">
        <v>3150</v>
      </c>
      <c r="L513" s="8" t="s">
        <v>3149</v>
      </c>
      <c r="M513" s="8" t="s">
        <v>3151</v>
      </c>
      <c r="N513" s="8" t="s">
        <v>3152</v>
      </c>
      <c r="O513" s="8"/>
      <c r="P513" s="8"/>
      <c r="Q513" s="8" t="s">
        <v>3146</v>
      </c>
      <c r="R513" s="29">
        <v>368</v>
      </c>
      <c r="T513" s="27"/>
    </row>
    <row r="514" spans="4:20" x14ac:dyDescent="0.25">
      <c r="D514">
        <f>LEN(Table1[[#This Row],[APTIEKAS_VADITAJS]])</f>
        <v>12</v>
      </c>
      <c r="E514" s="8" t="s">
        <v>2272</v>
      </c>
      <c r="F514" s="8" t="s">
        <v>2273</v>
      </c>
      <c r="G514" s="8" t="s">
        <v>2274</v>
      </c>
      <c r="H514" s="8">
        <v>44102019382</v>
      </c>
      <c r="I514" s="8" t="s">
        <v>2274</v>
      </c>
      <c r="J514" s="8" t="s">
        <v>2275</v>
      </c>
      <c r="K514" s="8" t="s">
        <v>2276</v>
      </c>
      <c r="L514" s="8" t="s">
        <v>2275</v>
      </c>
      <c r="M514" s="8" t="s">
        <v>2277</v>
      </c>
      <c r="N514" s="8" t="s">
        <v>2278</v>
      </c>
      <c r="O514" s="8"/>
      <c r="P514" s="8" t="s">
        <v>2279</v>
      </c>
      <c r="Q514" s="8" t="s">
        <v>2272</v>
      </c>
      <c r="R514" s="29">
        <v>367</v>
      </c>
      <c r="T514" s="27"/>
    </row>
    <row r="515" spans="4:20" x14ac:dyDescent="0.25">
      <c r="D515">
        <f>LEN(Table1[[#This Row],[APTIEKAS_VADITAJS]])</f>
        <v>16</v>
      </c>
      <c r="E515" s="8" t="s">
        <v>2302</v>
      </c>
      <c r="F515" s="8" t="s">
        <v>254</v>
      </c>
      <c r="G515" s="8" t="s">
        <v>4440</v>
      </c>
      <c r="H515" s="8">
        <v>40003723815</v>
      </c>
      <c r="I515" s="8" t="s">
        <v>2303</v>
      </c>
      <c r="J515" s="8" t="s">
        <v>256</v>
      </c>
      <c r="K515" s="8" t="s">
        <v>2304</v>
      </c>
      <c r="L515" s="8" t="s">
        <v>2305</v>
      </c>
      <c r="M515" s="8" t="s">
        <v>259</v>
      </c>
      <c r="N515" s="8" t="s">
        <v>260</v>
      </c>
      <c r="O515" s="8" t="s">
        <v>261</v>
      </c>
      <c r="P515" s="8" t="s">
        <v>2306</v>
      </c>
      <c r="Q515" s="8" t="s">
        <v>2302</v>
      </c>
      <c r="R515" s="29">
        <v>366</v>
      </c>
      <c r="T515" s="27"/>
    </row>
    <row r="516" spans="4:20" x14ac:dyDescent="0.25">
      <c r="D516">
        <f>LEN(Table1[[#This Row],[APTIEKAS_VADITAJS]])</f>
        <v>15</v>
      </c>
      <c r="E516" s="8" t="s">
        <v>2298</v>
      </c>
      <c r="F516" s="8" t="s">
        <v>254</v>
      </c>
      <c r="G516" s="8" t="s">
        <v>4440</v>
      </c>
      <c r="H516" s="8">
        <v>40003723815</v>
      </c>
      <c r="I516" s="8" t="s">
        <v>2299</v>
      </c>
      <c r="J516" s="8" t="s">
        <v>256</v>
      </c>
      <c r="K516" s="8" t="s">
        <v>2300</v>
      </c>
      <c r="L516" s="8" t="s">
        <v>2301</v>
      </c>
      <c r="M516" s="8" t="s">
        <v>1499</v>
      </c>
      <c r="N516" s="8" t="s">
        <v>260</v>
      </c>
      <c r="O516" s="8" t="s">
        <v>261</v>
      </c>
      <c r="P516" s="8"/>
      <c r="Q516" s="8" t="s">
        <v>2298</v>
      </c>
      <c r="R516" s="29">
        <v>365</v>
      </c>
      <c r="T516" s="27"/>
    </row>
    <row r="517" spans="4:20" x14ac:dyDescent="0.25">
      <c r="D517">
        <f>LEN(Table1[[#This Row],[APTIEKAS_VADITAJS]])</f>
        <v>15</v>
      </c>
      <c r="E517" s="8" t="s">
        <v>2974</v>
      </c>
      <c r="F517" s="8" t="s">
        <v>165</v>
      </c>
      <c r="G517" s="8" t="s">
        <v>4433</v>
      </c>
      <c r="H517" s="8">
        <v>40003094510</v>
      </c>
      <c r="I517" s="8" t="s">
        <v>2975</v>
      </c>
      <c r="J517" s="8" t="s">
        <v>167</v>
      </c>
      <c r="K517" s="8" t="s">
        <v>2976</v>
      </c>
      <c r="L517" s="8" t="s">
        <v>2977</v>
      </c>
      <c r="M517" s="8" t="s">
        <v>170</v>
      </c>
      <c r="N517" s="8" t="s">
        <v>171</v>
      </c>
      <c r="O517" s="8" t="s">
        <v>172</v>
      </c>
      <c r="P517" s="8" t="s">
        <v>173</v>
      </c>
      <c r="Q517" s="8" t="s">
        <v>2974</v>
      </c>
      <c r="R517" s="29">
        <v>364</v>
      </c>
      <c r="T517" s="27"/>
    </row>
    <row r="518" spans="4:20" x14ac:dyDescent="0.25">
      <c r="D518">
        <f>LEN(Table1[[#This Row],[APTIEKAS_VADITAJS]])</f>
        <v>16</v>
      </c>
      <c r="E518" s="8" t="s">
        <v>1659</v>
      </c>
      <c r="F518" s="8" t="s">
        <v>165</v>
      </c>
      <c r="G518" s="8" t="s">
        <v>4433</v>
      </c>
      <c r="H518" s="8">
        <v>40003094510</v>
      </c>
      <c r="I518" s="8" t="s">
        <v>1660</v>
      </c>
      <c r="J518" s="8" t="s">
        <v>167</v>
      </c>
      <c r="K518" s="8" t="s">
        <v>1661</v>
      </c>
      <c r="L518" s="8" t="s">
        <v>1662</v>
      </c>
      <c r="M518" s="8" t="s">
        <v>170</v>
      </c>
      <c r="N518" s="8" t="s">
        <v>171</v>
      </c>
      <c r="O518" s="8" t="s">
        <v>172</v>
      </c>
      <c r="P518" s="8" t="s">
        <v>173</v>
      </c>
      <c r="Q518" s="8" t="s">
        <v>1659</v>
      </c>
      <c r="R518" s="29">
        <v>363</v>
      </c>
      <c r="T518" s="27"/>
    </row>
    <row r="519" spans="4:20" x14ac:dyDescent="0.25">
      <c r="D519">
        <f>LEN(Table1[[#This Row],[APTIEKAS_VADITAJS]])</f>
        <v>12</v>
      </c>
      <c r="E519" s="8" t="s">
        <v>793</v>
      </c>
      <c r="F519" s="8" t="s">
        <v>93</v>
      </c>
      <c r="G519" s="8" t="s">
        <v>4427</v>
      </c>
      <c r="H519" s="8">
        <v>55403012521</v>
      </c>
      <c r="I519" s="8" t="s">
        <v>794</v>
      </c>
      <c r="J519" s="8" t="s">
        <v>598</v>
      </c>
      <c r="K519" s="8" t="s">
        <v>795</v>
      </c>
      <c r="L519" s="8" t="s">
        <v>796</v>
      </c>
      <c r="M519" s="8" t="s">
        <v>98</v>
      </c>
      <c r="N519" s="8" t="s">
        <v>351</v>
      </c>
      <c r="O519" s="8" t="s">
        <v>100</v>
      </c>
      <c r="P519" s="8" t="s">
        <v>601</v>
      </c>
      <c r="Q519" s="8" t="s">
        <v>793</v>
      </c>
      <c r="R519" s="29">
        <v>362</v>
      </c>
      <c r="T519" s="27"/>
    </row>
    <row r="520" spans="4:20" x14ac:dyDescent="0.25">
      <c r="D520">
        <f>LEN(Table1[[#This Row],[APTIEKAS_VADITAJS]])</f>
        <v>15</v>
      </c>
      <c r="E520" s="8" t="s">
        <v>797</v>
      </c>
      <c r="F520" s="8" t="s">
        <v>93</v>
      </c>
      <c r="G520" s="8" t="s">
        <v>4427</v>
      </c>
      <c r="H520" s="8">
        <v>55403012521</v>
      </c>
      <c r="I520" s="8" t="s">
        <v>798</v>
      </c>
      <c r="J520" s="8" t="s">
        <v>598</v>
      </c>
      <c r="K520" s="8" t="s">
        <v>799</v>
      </c>
      <c r="L520" s="8" t="s">
        <v>800</v>
      </c>
      <c r="M520" s="8" t="s">
        <v>98</v>
      </c>
      <c r="N520" s="8" t="s">
        <v>351</v>
      </c>
      <c r="O520" s="8" t="s">
        <v>100</v>
      </c>
      <c r="P520" s="8" t="s">
        <v>601</v>
      </c>
      <c r="Q520" s="8" t="s">
        <v>797</v>
      </c>
      <c r="R520" s="29">
        <v>361</v>
      </c>
      <c r="T520" s="27"/>
    </row>
    <row r="521" spans="4:20" x14ac:dyDescent="0.25">
      <c r="D521">
        <f>LEN(Table1[[#This Row],[APTIEKAS_VADITAJS]])</f>
        <v>14</v>
      </c>
      <c r="E521" s="8" t="s">
        <v>3809</v>
      </c>
      <c r="F521" s="8" t="s">
        <v>93</v>
      </c>
      <c r="G521" s="8" t="s">
        <v>4427</v>
      </c>
      <c r="H521" s="8">
        <v>55403012521</v>
      </c>
      <c r="I521" s="8" t="s">
        <v>3810</v>
      </c>
      <c r="J521" s="8" t="s">
        <v>598</v>
      </c>
      <c r="K521" s="8" t="s">
        <v>3811</v>
      </c>
      <c r="L521" s="8" t="s">
        <v>3812</v>
      </c>
      <c r="M521" s="8" t="s">
        <v>98</v>
      </c>
      <c r="N521" s="8" t="s">
        <v>351</v>
      </c>
      <c r="O521" s="8" t="s">
        <v>100</v>
      </c>
      <c r="P521" s="8" t="s">
        <v>601</v>
      </c>
      <c r="Q521" s="8" t="s">
        <v>3809</v>
      </c>
      <c r="R521" s="29">
        <v>360</v>
      </c>
      <c r="T521" s="27"/>
    </row>
    <row r="522" spans="4:20" x14ac:dyDescent="0.25">
      <c r="D522">
        <f>LEN(Table1[[#This Row],[APTIEKAS_VADITAJS]])</f>
        <v>12</v>
      </c>
      <c r="E522" s="8" t="s">
        <v>4023</v>
      </c>
      <c r="F522" s="8" t="s">
        <v>93</v>
      </c>
      <c r="G522" s="8" t="s">
        <v>4427</v>
      </c>
      <c r="H522" s="8">
        <v>55403012521</v>
      </c>
      <c r="I522" s="8" t="s">
        <v>4024</v>
      </c>
      <c r="J522" s="8" t="s">
        <v>95</v>
      </c>
      <c r="K522" s="8" t="s">
        <v>4025</v>
      </c>
      <c r="L522" s="8" t="s">
        <v>4026</v>
      </c>
      <c r="M522" s="8" t="s">
        <v>98</v>
      </c>
      <c r="N522" s="8" t="s">
        <v>99</v>
      </c>
      <c r="O522" s="8" t="s">
        <v>100</v>
      </c>
      <c r="P522" s="8" t="s">
        <v>101</v>
      </c>
      <c r="Q522" s="8" t="s">
        <v>4023</v>
      </c>
      <c r="R522" s="29">
        <v>359</v>
      </c>
      <c r="T522" s="27"/>
    </row>
    <row r="523" spans="4:20" x14ac:dyDescent="0.25">
      <c r="D523">
        <f>LEN(Table1[[#This Row],[APTIEKAS_VADITAJS]])</f>
        <v>15</v>
      </c>
      <c r="E523" s="8" t="s">
        <v>769</v>
      </c>
      <c r="F523" s="8" t="s">
        <v>93</v>
      </c>
      <c r="G523" s="8" t="s">
        <v>4427</v>
      </c>
      <c r="H523" s="8">
        <v>55403012521</v>
      </c>
      <c r="I523" s="8" t="s">
        <v>770</v>
      </c>
      <c r="J523" s="8" t="s">
        <v>598</v>
      </c>
      <c r="K523" s="8" t="s">
        <v>771</v>
      </c>
      <c r="L523" s="8" t="s">
        <v>772</v>
      </c>
      <c r="M523" s="8" t="s">
        <v>98</v>
      </c>
      <c r="N523" s="8" t="s">
        <v>351</v>
      </c>
      <c r="O523" s="8" t="s">
        <v>100</v>
      </c>
      <c r="P523" s="8" t="s">
        <v>601</v>
      </c>
      <c r="Q523" s="8" t="s">
        <v>769</v>
      </c>
      <c r="R523" s="29">
        <v>358</v>
      </c>
      <c r="T523" s="27"/>
    </row>
    <row r="524" spans="4:20" x14ac:dyDescent="0.25">
      <c r="D524">
        <f>LEN(Table1[[#This Row],[APTIEKAS_VADITAJS]])</f>
        <v>13</v>
      </c>
      <c r="E524" s="8" t="s">
        <v>571</v>
      </c>
      <c r="F524" s="8" t="s">
        <v>93</v>
      </c>
      <c r="G524" s="8" t="s">
        <v>4427</v>
      </c>
      <c r="H524" s="8">
        <v>55403012521</v>
      </c>
      <c r="I524" s="8" t="s">
        <v>572</v>
      </c>
      <c r="J524" s="8" t="s">
        <v>95</v>
      </c>
      <c r="K524" s="8" t="s">
        <v>573</v>
      </c>
      <c r="L524" s="8" t="s">
        <v>574</v>
      </c>
      <c r="M524" s="8" t="s">
        <v>98</v>
      </c>
      <c r="N524" s="8" t="s">
        <v>351</v>
      </c>
      <c r="O524" s="8" t="s">
        <v>100</v>
      </c>
      <c r="P524" s="8" t="s">
        <v>101</v>
      </c>
      <c r="Q524" s="8" t="s">
        <v>571</v>
      </c>
      <c r="R524" s="29">
        <v>357</v>
      </c>
      <c r="T524" s="27"/>
    </row>
    <row r="525" spans="4:20" x14ac:dyDescent="0.25">
      <c r="D525">
        <f>LEN(Table1[[#This Row],[APTIEKAS_VADITAJS]])</f>
        <v>12</v>
      </c>
      <c r="E525" s="8" t="s">
        <v>4192</v>
      </c>
      <c r="F525" s="8" t="s">
        <v>4193</v>
      </c>
      <c r="G525" s="8" t="s">
        <v>4194</v>
      </c>
      <c r="H525" s="8">
        <v>50002012881</v>
      </c>
      <c r="I525" s="8" t="s">
        <v>4194</v>
      </c>
      <c r="J525" s="8" t="s">
        <v>4195</v>
      </c>
      <c r="K525" s="8" t="s">
        <v>4196</v>
      </c>
      <c r="L525" s="8" t="s">
        <v>4197</v>
      </c>
      <c r="M525" s="8" t="s">
        <v>4198</v>
      </c>
      <c r="N525" s="8" t="s">
        <v>4199</v>
      </c>
      <c r="O525" s="8"/>
      <c r="P525" s="8" t="s">
        <v>4200</v>
      </c>
      <c r="Q525" s="8" t="s">
        <v>4192</v>
      </c>
      <c r="R525" s="29">
        <v>356</v>
      </c>
      <c r="T525" s="27"/>
    </row>
    <row r="526" spans="4:20" x14ac:dyDescent="0.25">
      <c r="D526">
        <f>LEN(Table1[[#This Row],[APTIEKAS_VADITAJS]])</f>
        <v>14</v>
      </c>
      <c r="E526" s="8" t="s">
        <v>3134</v>
      </c>
      <c r="F526" s="8" t="s">
        <v>913</v>
      </c>
      <c r="G526" s="8" t="s">
        <v>4460</v>
      </c>
      <c r="H526" s="8">
        <v>40003252167</v>
      </c>
      <c r="I526" s="8" t="s">
        <v>3135</v>
      </c>
      <c r="J526" s="8" t="s">
        <v>915</v>
      </c>
      <c r="K526" s="8" t="s">
        <v>3136</v>
      </c>
      <c r="L526" s="8" t="s">
        <v>3137</v>
      </c>
      <c r="M526" s="8" t="s">
        <v>918</v>
      </c>
      <c r="N526" s="8" t="s">
        <v>919</v>
      </c>
      <c r="O526" s="8" t="s">
        <v>920</v>
      </c>
      <c r="P526" s="8" t="s">
        <v>921</v>
      </c>
      <c r="Q526" s="8" t="s">
        <v>3134</v>
      </c>
      <c r="R526" s="29">
        <v>355</v>
      </c>
      <c r="T526" s="27"/>
    </row>
    <row r="527" spans="4:20" x14ac:dyDescent="0.25">
      <c r="D527">
        <f>LEN(Table1[[#This Row],[APTIEKAS_VADITAJS]])</f>
        <v>15</v>
      </c>
      <c r="E527" s="8" t="s">
        <v>155</v>
      </c>
      <c r="F527" s="8" t="s">
        <v>156</v>
      </c>
      <c r="G527" s="8" t="s">
        <v>4432</v>
      </c>
      <c r="H527" s="8">
        <v>48503005061</v>
      </c>
      <c r="I527" s="8" t="s">
        <v>157</v>
      </c>
      <c r="J527" s="8" t="s">
        <v>158</v>
      </c>
      <c r="K527" s="8" t="s">
        <v>159</v>
      </c>
      <c r="L527" s="8" t="s">
        <v>160</v>
      </c>
      <c r="M527" s="8" t="s">
        <v>161</v>
      </c>
      <c r="N527" s="8" t="s">
        <v>162</v>
      </c>
      <c r="O527" s="8"/>
      <c r="P527" s="8" t="s">
        <v>163</v>
      </c>
      <c r="Q527" s="8" t="s">
        <v>155</v>
      </c>
      <c r="R527" s="29">
        <v>354</v>
      </c>
      <c r="T527" s="27"/>
    </row>
    <row r="528" spans="4:20" x14ac:dyDescent="0.25">
      <c r="D528">
        <f>LEN(Table1[[#This Row],[APTIEKAS_VADITAJS]])</f>
        <v>15</v>
      </c>
      <c r="E528" s="8" t="s">
        <v>155</v>
      </c>
      <c r="F528" s="8" t="s">
        <v>156</v>
      </c>
      <c r="G528" s="8" t="s">
        <v>4432</v>
      </c>
      <c r="H528" s="8">
        <v>48503005061</v>
      </c>
      <c r="I528" s="8" t="s">
        <v>271</v>
      </c>
      <c r="J528" s="8" t="s">
        <v>158</v>
      </c>
      <c r="K528" s="8" t="s">
        <v>159</v>
      </c>
      <c r="L528" s="8" t="s">
        <v>272</v>
      </c>
      <c r="M528" s="8" t="s">
        <v>161</v>
      </c>
      <c r="N528" s="8" t="s">
        <v>162</v>
      </c>
      <c r="O528" s="8"/>
      <c r="P528" s="8" t="s">
        <v>163</v>
      </c>
      <c r="Q528" s="8" t="s">
        <v>155</v>
      </c>
      <c r="R528" s="29">
        <v>354</v>
      </c>
      <c r="T528" s="27"/>
    </row>
    <row r="529" spans="4:20" x14ac:dyDescent="0.25">
      <c r="D529">
        <f>LEN(Table1[[#This Row],[APTIEKAS_VADITAJS]])</f>
        <v>15</v>
      </c>
      <c r="E529" s="8" t="s">
        <v>155</v>
      </c>
      <c r="F529" s="8" t="s">
        <v>156</v>
      </c>
      <c r="G529" s="8" t="s">
        <v>4432</v>
      </c>
      <c r="H529" s="8">
        <v>48503005061</v>
      </c>
      <c r="I529" s="8" t="s">
        <v>277</v>
      </c>
      <c r="J529" s="8" t="s">
        <v>158</v>
      </c>
      <c r="K529" s="8" t="s">
        <v>159</v>
      </c>
      <c r="L529" s="8" t="s">
        <v>278</v>
      </c>
      <c r="M529" s="8" t="s">
        <v>161</v>
      </c>
      <c r="N529" s="8" t="s">
        <v>162</v>
      </c>
      <c r="O529" s="8"/>
      <c r="P529" s="8" t="s">
        <v>163</v>
      </c>
      <c r="Q529" s="8" t="s">
        <v>155</v>
      </c>
      <c r="R529" s="29">
        <v>354</v>
      </c>
      <c r="T529" s="27"/>
    </row>
    <row r="530" spans="4:20" x14ac:dyDescent="0.25">
      <c r="D530">
        <f>LEN(Table1[[#This Row],[APTIEKAS_VADITAJS]])</f>
        <v>15</v>
      </c>
      <c r="E530" s="8" t="s">
        <v>155</v>
      </c>
      <c r="F530" s="8" t="s">
        <v>156</v>
      </c>
      <c r="G530" s="8" t="s">
        <v>4432</v>
      </c>
      <c r="H530" s="8">
        <v>48503005061</v>
      </c>
      <c r="I530" s="8" t="s">
        <v>279</v>
      </c>
      <c r="J530" s="8" t="s">
        <v>158</v>
      </c>
      <c r="K530" s="8" t="s">
        <v>159</v>
      </c>
      <c r="L530" s="8" t="s">
        <v>280</v>
      </c>
      <c r="M530" s="8" t="s">
        <v>161</v>
      </c>
      <c r="N530" s="8" t="s">
        <v>162</v>
      </c>
      <c r="O530" s="8"/>
      <c r="P530" s="8" t="s">
        <v>163</v>
      </c>
      <c r="Q530" s="8" t="s">
        <v>155</v>
      </c>
      <c r="R530" s="29">
        <v>354</v>
      </c>
      <c r="T530" s="27"/>
    </row>
    <row r="531" spans="4:20" x14ac:dyDescent="0.25">
      <c r="D531">
        <f>LEN(Table1[[#This Row],[APTIEKAS_VADITAJS]])</f>
        <v>15</v>
      </c>
      <c r="E531" s="8" t="s">
        <v>155</v>
      </c>
      <c r="F531" s="8" t="s">
        <v>156</v>
      </c>
      <c r="G531" s="8" t="s">
        <v>4432</v>
      </c>
      <c r="H531" s="8">
        <v>48503005061</v>
      </c>
      <c r="I531" s="8" t="s">
        <v>435</v>
      </c>
      <c r="J531" s="8" t="s">
        <v>158</v>
      </c>
      <c r="K531" s="8" t="s">
        <v>159</v>
      </c>
      <c r="L531" s="8" t="s">
        <v>436</v>
      </c>
      <c r="M531" s="8" t="s">
        <v>161</v>
      </c>
      <c r="N531" s="8" t="s">
        <v>162</v>
      </c>
      <c r="O531" s="8"/>
      <c r="P531" s="8" t="s">
        <v>163</v>
      </c>
      <c r="Q531" s="8" t="s">
        <v>155</v>
      </c>
      <c r="R531" s="29">
        <v>354</v>
      </c>
      <c r="T531" s="27"/>
    </row>
    <row r="532" spans="4:20" x14ac:dyDescent="0.25">
      <c r="D532">
        <f>LEN(Table1[[#This Row],[APTIEKAS_VADITAJS]])</f>
        <v>15</v>
      </c>
      <c r="E532" s="8" t="s">
        <v>155</v>
      </c>
      <c r="F532" s="8" t="s">
        <v>156</v>
      </c>
      <c r="G532" s="8" t="s">
        <v>4432</v>
      </c>
      <c r="H532" s="8">
        <v>48503005061</v>
      </c>
      <c r="I532" s="8" t="s">
        <v>437</v>
      </c>
      <c r="J532" s="8" t="s">
        <v>158</v>
      </c>
      <c r="K532" s="8" t="s">
        <v>159</v>
      </c>
      <c r="L532" s="8" t="s">
        <v>438</v>
      </c>
      <c r="M532" s="8" t="s">
        <v>161</v>
      </c>
      <c r="N532" s="8" t="s">
        <v>162</v>
      </c>
      <c r="O532" s="8"/>
      <c r="P532" s="8" t="s">
        <v>163</v>
      </c>
      <c r="Q532" s="8" t="s">
        <v>155</v>
      </c>
      <c r="R532" s="29">
        <v>354</v>
      </c>
      <c r="T532" s="27"/>
    </row>
    <row r="533" spans="4:20" x14ac:dyDescent="0.25">
      <c r="D533">
        <f>LEN(Table1[[#This Row],[APTIEKAS_VADITAJS]])</f>
        <v>15</v>
      </c>
      <c r="E533" s="8" t="s">
        <v>155</v>
      </c>
      <c r="F533" s="8" t="s">
        <v>156</v>
      </c>
      <c r="G533" s="8" t="s">
        <v>4432</v>
      </c>
      <c r="H533" s="8">
        <v>48503005061</v>
      </c>
      <c r="I533" s="8" t="s">
        <v>448</v>
      </c>
      <c r="J533" s="8" t="s">
        <v>158</v>
      </c>
      <c r="K533" s="8" t="s">
        <v>159</v>
      </c>
      <c r="L533" s="8" t="s">
        <v>449</v>
      </c>
      <c r="M533" s="8" t="s">
        <v>161</v>
      </c>
      <c r="N533" s="8" t="s">
        <v>162</v>
      </c>
      <c r="O533" s="8"/>
      <c r="P533" s="8" t="s">
        <v>163</v>
      </c>
      <c r="Q533" s="8" t="s">
        <v>155</v>
      </c>
      <c r="R533" s="29">
        <v>354</v>
      </c>
      <c r="T533" s="27"/>
    </row>
    <row r="534" spans="4:20" x14ac:dyDescent="0.25">
      <c r="D534">
        <f>LEN(Table1[[#This Row],[APTIEKAS_VADITAJS]])</f>
        <v>15</v>
      </c>
      <c r="E534" s="8" t="s">
        <v>155</v>
      </c>
      <c r="F534" s="8" t="s">
        <v>156</v>
      </c>
      <c r="G534" s="8" t="s">
        <v>4432</v>
      </c>
      <c r="H534" s="8">
        <v>48503005061</v>
      </c>
      <c r="I534" s="8" t="s">
        <v>3233</v>
      </c>
      <c r="J534" s="8" t="s">
        <v>158</v>
      </c>
      <c r="K534" s="8" t="s">
        <v>159</v>
      </c>
      <c r="L534" s="8" t="s">
        <v>158</v>
      </c>
      <c r="M534" s="8" t="s">
        <v>161</v>
      </c>
      <c r="N534" s="8" t="s">
        <v>162</v>
      </c>
      <c r="O534" s="8"/>
      <c r="P534" s="8" t="s">
        <v>163</v>
      </c>
      <c r="Q534" s="8" t="s">
        <v>155</v>
      </c>
      <c r="R534" s="29">
        <v>354</v>
      </c>
      <c r="T534" s="27"/>
    </row>
    <row r="535" spans="4:20" x14ac:dyDescent="0.25">
      <c r="D535">
        <f>LEN(Table1[[#This Row],[APTIEKAS_VADITAJS]])</f>
        <v>13</v>
      </c>
      <c r="E535" s="8" t="s">
        <v>421</v>
      </c>
      <c r="F535" s="8" t="s">
        <v>254</v>
      </c>
      <c r="G535" s="8" t="s">
        <v>4440</v>
      </c>
      <c r="H535" s="8">
        <v>40003723815</v>
      </c>
      <c r="I535" s="8" t="s">
        <v>422</v>
      </c>
      <c r="J535" s="8" t="s">
        <v>256</v>
      </c>
      <c r="K535" s="8" t="s">
        <v>423</v>
      </c>
      <c r="L535" s="8" t="s">
        <v>424</v>
      </c>
      <c r="M535" s="8" t="s">
        <v>285</v>
      </c>
      <c r="N535" s="8" t="s">
        <v>286</v>
      </c>
      <c r="O535" s="8" t="s">
        <v>287</v>
      </c>
      <c r="P535" s="8" t="s">
        <v>288</v>
      </c>
      <c r="Q535" s="8" t="s">
        <v>421</v>
      </c>
      <c r="R535" s="29">
        <v>353</v>
      </c>
      <c r="T535" s="27"/>
    </row>
    <row r="536" spans="4:20" x14ac:dyDescent="0.25">
      <c r="D536">
        <f>LEN(Table1[[#This Row],[APTIEKAS_VADITAJS]])</f>
        <v>13</v>
      </c>
      <c r="E536" s="8" t="s">
        <v>421</v>
      </c>
      <c r="F536" s="8" t="s">
        <v>254</v>
      </c>
      <c r="G536" s="8" t="s">
        <v>4440</v>
      </c>
      <c r="H536" s="8">
        <v>40003723815</v>
      </c>
      <c r="I536" s="8" t="s">
        <v>4285</v>
      </c>
      <c r="J536" s="8" t="s">
        <v>256</v>
      </c>
      <c r="K536" s="8" t="s">
        <v>423</v>
      </c>
      <c r="L536" s="8" t="s">
        <v>4286</v>
      </c>
      <c r="M536" s="8" t="s">
        <v>285</v>
      </c>
      <c r="N536" s="8" t="s">
        <v>286</v>
      </c>
      <c r="O536" s="8" t="s">
        <v>287</v>
      </c>
      <c r="P536" s="8" t="s">
        <v>288</v>
      </c>
      <c r="Q536" s="8" t="s">
        <v>421</v>
      </c>
      <c r="R536" s="29">
        <v>353</v>
      </c>
      <c r="T536" s="27"/>
    </row>
    <row r="537" spans="4:20" x14ac:dyDescent="0.25">
      <c r="D537">
        <f>LEN(Table1[[#This Row],[APTIEKAS_VADITAJS]])</f>
        <v>14</v>
      </c>
      <c r="E537" s="8" t="s">
        <v>3017</v>
      </c>
      <c r="F537" s="8" t="s">
        <v>3018</v>
      </c>
      <c r="G537" s="8" t="s">
        <v>3019</v>
      </c>
      <c r="H537" s="8">
        <v>41502011743</v>
      </c>
      <c r="I537" s="8" t="s">
        <v>3019</v>
      </c>
      <c r="J537" s="8" t="s">
        <v>3020</v>
      </c>
      <c r="K537" s="8" t="s">
        <v>3021</v>
      </c>
      <c r="L537" s="8" t="s">
        <v>3020</v>
      </c>
      <c r="M537" s="8" t="s">
        <v>3022</v>
      </c>
      <c r="N537" s="8" t="s">
        <v>3023</v>
      </c>
      <c r="O537" s="8"/>
      <c r="P537" s="8" t="s">
        <v>3024</v>
      </c>
      <c r="Q537" s="8" t="s">
        <v>3017</v>
      </c>
      <c r="R537" s="29">
        <v>352</v>
      </c>
      <c r="T537" s="27"/>
    </row>
    <row r="538" spans="4:20" x14ac:dyDescent="0.25">
      <c r="D538">
        <f>LEN(Table1[[#This Row],[APTIEKAS_VADITAJS]])</f>
        <v>12</v>
      </c>
      <c r="E538" s="8" t="s">
        <v>2691</v>
      </c>
      <c r="F538" s="8" t="s">
        <v>2692</v>
      </c>
      <c r="G538" s="8" t="s">
        <v>2693</v>
      </c>
      <c r="H538" s="8">
        <v>51502011711</v>
      </c>
      <c r="I538" s="8" t="s">
        <v>2693</v>
      </c>
      <c r="J538" s="8" t="s">
        <v>2694</v>
      </c>
      <c r="K538" s="8" t="s">
        <v>2695</v>
      </c>
      <c r="L538" s="8" t="s">
        <v>2694</v>
      </c>
      <c r="M538" s="8" t="s">
        <v>2696</v>
      </c>
      <c r="N538" s="8" t="s">
        <v>2697</v>
      </c>
      <c r="O538" s="8"/>
      <c r="P538" s="8" t="s">
        <v>2698</v>
      </c>
      <c r="Q538" s="8" t="s">
        <v>2691</v>
      </c>
      <c r="R538" s="29">
        <v>351</v>
      </c>
      <c r="T538" s="27"/>
    </row>
    <row r="539" spans="4:20" x14ac:dyDescent="0.25">
      <c r="D539">
        <f>LEN(Table1[[#This Row],[APTIEKAS_VADITAJS]])</f>
        <v>11</v>
      </c>
      <c r="E539" s="8" t="s">
        <v>3385</v>
      </c>
      <c r="F539" s="8" t="s">
        <v>93</v>
      </c>
      <c r="G539" s="8" t="s">
        <v>4427</v>
      </c>
      <c r="H539" s="8">
        <v>55403012521</v>
      </c>
      <c r="I539" s="8" t="s">
        <v>3386</v>
      </c>
      <c r="J539" s="8" t="s">
        <v>598</v>
      </c>
      <c r="K539" s="8" t="s">
        <v>3387</v>
      </c>
      <c r="L539" s="8" t="s">
        <v>3388</v>
      </c>
      <c r="M539" s="8" t="s">
        <v>98</v>
      </c>
      <c r="N539" s="8" t="s">
        <v>351</v>
      </c>
      <c r="O539" s="8" t="s">
        <v>100</v>
      </c>
      <c r="P539" s="8" t="s">
        <v>601</v>
      </c>
      <c r="Q539" s="8" t="s">
        <v>3385</v>
      </c>
      <c r="R539" s="29">
        <v>350</v>
      </c>
      <c r="T539" s="27"/>
    </row>
    <row r="540" spans="4:20" x14ac:dyDescent="0.25">
      <c r="D540">
        <f>LEN(Table1[[#This Row],[APTIEKAS_VADITAJS]])</f>
        <v>14</v>
      </c>
      <c r="E540" s="8" t="s">
        <v>2497</v>
      </c>
      <c r="F540" s="8" t="s">
        <v>254</v>
      </c>
      <c r="G540" s="8" t="s">
        <v>4440</v>
      </c>
      <c r="H540" s="8">
        <v>40003723815</v>
      </c>
      <c r="I540" s="8" t="s">
        <v>2498</v>
      </c>
      <c r="J540" s="8" t="s">
        <v>256</v>
      </c>
      <c r="K540" s="8" t="s">
        <v>2499</v>
      </c>
      <c r="L540" s="8" t="s">
        <v>2500</v>
      </c>
      <c r="M540" s="8" t="s">
        <v>1499</v>
      </c>
      <c r="N540" s="8" t="s">
        <v>260</v>
      </c>
      <c r="O540" s="8"/>
      <c r="P540" s="8"/>
      <c r="Q540" s="8" t="s">
        <v>2497</v>
      </c>
      <c r="R540" s="29">
        <v>349</v>
      </c>
      <c r="T540" s="27"/>
    </row>
    <row r="541" spans="4:20" x14ac:dyDescent="0.25">
      <c r="D541">
        <f>LEN(Table1[[#This Row],[APTIEKAS_VADITAJS]])</f>
        <v>11</v>
      </c>
      <c r="E541" s="8" t="s">
        <v>653</v>
      </c>
      <c r="F541" s="8" t="s">
        <v>93</v>
      </c>
      <c r="G541" s="8" t="s">
        <v>4427</v>
      </c>
      <c r="H541" s="8">
        <v>55403012521</v>
      </c>
      <c r="I541" s="8" t="s">
        <v>654</v>
      </c>
      <c r="J541" s="8" t="s">
        <v>598</v>
      </c>
      <c r="K541" s="8" t="s">
        <v>655</v>
      </c>
      <c r="L541" s="8" t="s">
        <v>656</v>
      </c>
      <c r="M541" s="8" t="s">
        <v>98</v>
      </c>
      <c r="N541" s="8" t="s">
        <v>351</v>
      </c>
      <c r="O541" s="8" t="s">
        <v>100</v>
      </c>
      <c r="P541" s="8" t="s">
        <v>601</v>
      </c>
      <c r="Q541" s="8" t="s">
        <v>653</v>
      </c>
      <c r="R541" s="29">
        <v>347</v>
      </c>
      <c r="T541" s="27"/>
    </row>
    <row r="542" spans="4:20" x14ac:dyDescent="0.25">
      <c r="D542">
        <f>LEN(Table1[[#This Row],[APTIEKAS_VADITAJS]])</f>
        <v>12</v>
      </c>
      <c r="E542" s="8" t="s">
        <v>2537</v>
      </c>
      <c r="F542" s="8" t="s">
        <v>2538</v>
      </c>
      <c r="G542" s="8" t="s">
        <v>2539</v>
      </c>
      <c r="H542" s="8">
        <v>44102012079</v>
      </c>
      <c r="I542" s="8" t="s">
        <v>2539</v>
      </c>
      <c r="J542" s="8" t="s">
        <v>2540</v>
      </c>
      <c r="K542" s="8" t="s">
        <v>2541</v>
      </c>
      <c r="L542" s="8" t="s">
        <v>2540</v>
      </c>
      <c r="M542" s="8" t="s">
        <v>2542</v>
      </c>
      <c r="N542" s="8"/>
      <c r="O542" s="8"/>
      <c r="P542" s="8" t="s">
        <v>2543</v>
      </c>
      <c r="Q542" s="8" t="s">
        <v>2537</v>
      </c>
      <c r="R542" s="29">
        <v>346</v>
      </c>
      <c r="T542" s="27"/>
    </row>
    <row r="543" spans="4:20" x14ac:dyDescent="0.25">
      <c r="D543">
        <f>LEN(Table1[[#This Row],[APTIEKAS_VADITAJS]])</f>
        <v>13</v>
      </c>
      <c r="E543" s="8" t="s">
        <v>1534</v>
      </c>
      <c r="F543" s="8" t="s">
        <v>254</v>
      </c>
      <c r="G543" s="8" t="s">
        <v>4440</v>
      </c>
      <c r="H543" s="8">
        <v>40003723815</v>
      </c>
      <c r="I543" s="8" t="s">
        <v>1535</v>
      </c>
      <c r="J543" s="8" t="s">
        <v>256</v>
      </c>
      <c r="K543" s="8" t="s">
        <v>1536</v>
      </c>
      <c r="L543" s="8" t="s">
        <v>1537</v>
      </c>
      <c r="M543" s="8" t="s">
        <v>1499</v>
      </c>
      <c r="N543" s="8" t="s">
        <v>260</v>
      </c>
      <c r="O543" s="8"/>
      <c r="P543" s="8"/>
      <c r="Q543" s="8" t="s">
        <v>1534</v>
      </c>
      <c r="R543" s="29">
        <v>345</v>
      </c>
      <c r="T543" s="27"/>
    </row>
    <row r="544" spans="4:20" x14ac:dyDescent="0.25">
      <c r="D544">
        <f>LEN(Table1[[#This Row],[APTIEKAS_VADITAJS]])</f>
        <v>13</v>
      </c>
      <c r="E544" s="8" t="s">
        <v>2197</v>
      </c>
      <c r="F544" s="8" t="s">
        <v>2198</v>
      </c>
      <c r="G544" s="8" t="s">
        <v>2199</v>
      </c>
      <c r="H544" s="8">
        <v>42102018641</v>
      </c>
      <c r="I544" s="8" t="s">
        <v>2199</v>
      </c>
      <c r="J544" s="8" t="s">
        <v>2200</v>
      </c>
      <c r="K544" s="8" t="s">
        <v>2201</v>
      </c>
      <c r="L544" s="8" t="s">
        <v>2200</v>
      </c>
      <c r="M544" s="8" t="s">
        <v>2202</v>
      </c>
      <c r="N544" s="8" t="s">
        <v>2203</v>
      </c>
      <c r="O544" s="8"/>
      <c r="P544" s="8" t="s">
        <v>2204</v>
      </c>
      <c r="Q544" s="8" t="s">
        <v>2197</v>
      </c>
      <c r="R544" s="29">
        <v>344</v>
      </c>
      <c r="T544" s="27"/>
    </row>
    <row r="545" spans="4:20" x14ac:dyDescent="0.25">
      <c r="D545">
        <f>LEN(Table1[[#This Row],[APTIEKAS_VADITAJS]])</f>
        <v>16</v>
      </c>
      <c r="E545" s="8" t="s">
        <v>1446</v>
      </c>
      <c r="F545" s="8" t="s">
        <v>226</v>
      </c>
      <c r="G545" s="8" t="s">
        <v>3837</v>
      </c>
      <c r="H545" s="8">
        <v>40003201175</v>
      </c>
      <c r="I545" s="8" t="s">
        <v>1447</v>
      </c>
      <c r="J545" s="8" t="s">
        <v>228</v>
      </c>
      <c r="K545" s="8" t="s">
        <v>1448</v>
      </c>
      <c r="L545" s="8" t="s">
        <v>1449</v>
      </c>
      <c r="M545" s="8" t="s">
        <v>231</v>
      </c>
      <c r="N545" s="8" t="s">
        <v>232</v>
      </c>
      <c r="O545" s="8"/>
      <c r="P545" s="8" t="s">
        <v>1450</v>
      </c>
      <c r="Q545" s="8" t="s">
        <v>1446</v>
      </c>
      <c r="R545" s="29">
        <v>343</v>
      </c>
      <c r="T545" s="27"/>
    </row>
    <row r="546" spans="4:20" x14ac:dyDescent="0.25">
      <c r="D546">
        <f>LEN(Table1[[#This Row],[APTIEKAS_VADITAJS]])</f>
        <v>12</v>
      </c>
      <c r="E546" s="8" t="s">
        <v>3888</v>
      </c>
      <c r="F546" s="8" t="s">
        <v>226</v>
      </c>
      <c r="G546" s="8" t="s">
        <v>3837</v>
      </c>
      <c r="H546" s="8">
        <v>40003201175</v>
      </c>
      <c r="I546" s="8" t="s">
        <v>3889</v>
      </c>
      <c r="J546" s="8" t="s">
        <v>228</v>
      </c>
      <c r="K546" s="8" t="s">
        <v>3890</v>
      </c>
      <c r="L546" s="8" t="s">
        <v>3891</v>
      </c>
      <c r="M546" s="8" t="s">
        <v>231</v>
      </c>
      <c r="N546" s="8" t="s">
        <v>232</v>
      </c>
      <c r="O546" s="8"/>
      <c r="P546" s="8" t="s">
        <v>1450</v>
      </c>
      <c r="Q546" s="8" t="s">
        <v>3888</v>
      </c>
      <c r="R546" s="29">
        <v>342</v>
      </c>
      <c r="T546" s="27"/>
    </row>
    <row r="547" spans="4:20" x14ac:dyDescent="0.25">
      <c r="D547">
        <f>LEN(Table1[[#This Row],[APTIEKAS_VADITAJS]])</f>
        <v>12</v>
      </c>
      <c r="E547" s="8" t="s">
        <v>365</v>
      </c>
      <c r="F547" s="8" t="s">
        <v>366</v>
      </c>
      <c r="G547" s="8" t="s">
        <v>4448</v>
      </c>
      <c r="H547" s="8">
        <v>44102011872</v>
      </c>
      <c r="I547" s="8" t="s">
        <v>367</v>
      </c>
      <c r="J547" s="8" t="s">
        <v>368</v>
      </c>
      <c r="K547" s="8" t="s">
        <v>369</v>
      </c>
      <c r="L547" s="8" t="s">
        <v>370</v>
      </c>
      <c r="M547" s="8" t="s">
        <v>371</v>
      </c>
      <c r="N547" s="8" t="s">
        <v>372</v>
      </c>
      <c r="O547" s="8"/>
      <c r="P547" s="8" t="s">
        <v>373</v>
      </c>
      <c r="Q547" s="8" t="s">
        <v>365</v>
      </c>
      <c r="R547" s="29">
        <v>340</v>
      </c>
      <c r="T547" s="27"/>
    </row>
    <row r="548" spans="4:20" x14ac:dyDescent="0.25">
      <c r="D548">
        <f>LEN(Table1[[#This Row],[APTIEKAS_VADITAJS]])</f>
        <v>12</v>
      </c>
      <c r="E548" s="8" t="s">
        <v>365</v>
      </c>
      <c r="F548" s="8" t="s">
        <v>366</v>
      </c>
      <c r="G548" s="8" t="s">
        <v>4448</v>
      </c>
      <c r="H548" s="8">
        <v>44102011872</v>
      </c>
      <c r="I548" s="8" t="s">
        <v>374</v>
      </c>
      <c r="J548" s="8" t="s">
        <v>368</v>
      </c>
      <c r="K548" s="8" t="s">
        <v>369</v>
      </c>
      <c r="L548" s="8" t="s">
        <v>375</v>
      </c>
      <c r="M548" s="8" t="s">
        <v>371</v>
      </c>
      <c r="N548" s="8" t="s">
        <v>372</v>
      </c>
      <c r="O548" s="8"/>
      <c r="P548" s="8" t="s">
        <v>373</v>
      </c>
      <c r="Q548" s="8" t="s">
        <v>365</v>
      </c>
      <c r="R548" s="29">
        <v>340</v>
      </c>
      <c r="T548" s="27"/>
    </row>
    <row r="549" spans="4:20" x14ac:dyDescent="0.25">
      <c r="D549">
        <f>LEN(Table1[[#This Row],[APTIEKAS_VADITAJS]])</f>
        <v>12</v>
      </c>
      <c r="E549" s="8" t="s">
        <v>365</v>
      </c>
      <c r="F549" s="8" t="s">
        <v>366</v>
      </c>
      <c r="G549" s="8" t="s">
        <v>4448</v>
      </c>
      <c r="H549" s="8">
        <v>44102011872</v>
      </c>
      <c r="I549" s="8" t="s">
        <v>2994</v>
      </c>
      <c r="J549" s="8" t="s">
        <v>368</v>
      </c>
      <c r="K549" s="8" t="s">
        <v>369</v>
      </c>
      <c r="L549" s="8" t="s">
        <v>368</v>
      </c>
      <c r="M549" s="8" t="s">
        <v>371</v>
      </c>
      <c r="N549" s="8" t="s">
        <v>372</v>
      </c>
      <c r="O549" s="8"/>
      <c r="P549" s="8" t="s">
        <v>373</v>
      </c>
      <c r="Q549" s="8" t="s">
        <v>365</v>
      </c>
      <c r="R549" s="29">
        <v>340</v>
      </c>
      <c r="T549" s="27"/>
    </row>
    <row r="550" spans="4:20" x14ac:dyDescent="0.25">
      <c r="D550">
        <f>LEN(Table1[[#This Row],[APTIEKAS_VADITAJS]])</f>
        <v>13</v>
      </c>
      <c r="E550" s="8" t="s">
        <v>3854</v>
      </c>
      <c r="F550" s="8" t="s">
        <v>3846</v>
      </c>
      <c r="G550" s="8" t="s">
        <v>4562</v>
      </c>
      <c r="H550" s="8">
        <v>43603007097</v>
      </c>
      <c r="I550" s="8" t="s">
        <v>3855</v>
      </c>
      <c r="J550" s="8" t="s">
        <v>3848</v>
      </c>
      <c r="K550" s="8" t="s">
        <v>3856</v>
      </c>
      <c r="L550" s="8" t="s">
        <v>3857</v>
      </c>
      <c r="M550" s="8" t="s">
        <v>3851</v>
      </c>
      <c r="N550" s="8" t="s">
        <v>3852</v>
      </c>
      <c r="O550" s="8"/>
      <c r="P550" s="8" t="s">
        <v>3853</v>
      </c>
      <c r="Q550" s="8" t="s">
        <v>3854</v>
      </c>
      <c r="R550" s="29">
        <v>339</v>
      </c>
      <c r="T550" s="27"/>
    </row>
    <row r="551" spans="4:20" x14ac:dyDescent="0.25">
      <c r="D551">
        <f>LEN(Table1[[#This Row],[APTIEKAS_VADITAJS]])</f>
        <v>16</v>
      </c>
      <c r="E551" s="8" t="s">
        <v>1815</v>
      </c>
      <c r="F551" s="8" t="s">
        <v>1816</v>
      </c>
      <c r="G551" s="8" t="s">
        <v>4491</v>
      </c>
      <c r="H551" s="8">
        <v>41502011809</v>
      </c>
      <c r="I551" s="8" t="s">
        <v>1817</v>
      </c>
      <c r="J551" s="8" t="s">
        <v>1818</v>
      </c>
      <c r="K551" s="8" t="s">
        <v>1819</v>
      </c>
      <c r="L551" s="8" t="s">
        <v>1818</v>
      </c>
      <c r="M551" s="8" t="s">
        <v>1820</v>
      </c>
      <c r="N551" s="8" t="s">
        <v>1821</v>
      </c>
      <c r="O551" s="8"/>
      <c r="P551" s="8"/>
      <c r="Q551" s="8" t="s">
        <v>1815</v>
      </c>
      <c r="R551" s="29">
        <v>338</v>
      </c>
      <c r="T551" s="27"/>
    </row>
    <row r="552" spans="4:20" x14ac:dyDescent="0.25">
      <c r="D552">
        <f>LEN(Table1[[#This Row],[APTIEKAS_VADITAJS]])</f>
        <v>13</v>
      </c>
      <c r="E552" s="8" t="s">
        <v>281</v>
      </c>
      <c r="F552" s="8" t="s">
        <v>254</v>
      </c>
      <c r="G552" s="8" t="s">
        <v>4440</v>
      </c>
      <c r="H552" s="8">
        <v>40003723815</v>
      </c>
      <c r="I552" s="8" t="s">
        <v>282</v>
      </c>
      <c r="J552" s="8" t="s">
        <v>256</v>
      </c>
      <c r="K552" s="8" t="s">
        <v>283</v>
      </c>
      <c r="L552" s="8" t="s">
        <v>284</v>
      </c>
      <c r="M552" s="8" t="s">
        <v>285</v>
      </c>
      <c r="N552" s="8" t="s">
        <v>286</v>
      </c>
      <c r="O552" s="8" t="s">
        <v>287</v>
      </c>
      <c r="P552" s="8" t="s">
        <v>288</v>
      </c>
      <c r="Q552" s="8" t="s">
        <v>281</v>
      </c>
      <c r="R552" s="29">
        <v>337</v>
      </c>
      <c r="T552" s="27"/>
    </row>
    <row r="553" spans="4:20" x14ac:dyDescent="0.25">
      <c r="D553">
        <f>LEN(Table1[[#This Row],[APTIEKAS_VADITAJS]])</f>
        <v>13</v>
      </c>
      <c r="E553" s="8" t="s">
        <v>281</v>
      </c>
      <c r="F553" s="8" t="s">
        <v>254</v>
      </c>
      <c r="G553" s="8" t="s">
        <v>4440</v>
      </c>
      <c r="H553" s="8">
        <v>40003723815</v>
      </c>
      <c r="I553" s="8" t="s">
        <v>2617</v>
      </c>
      <c r="J553" s="8" t="s">
        <v>256</v>
      </c>
      <c r="K553" s="8" t="s">
        <v>283</v>
      </c>
      <c r="L553" s="8" t="s">
        <v>292</v>
      </c>
      <c r="M553" s="8" t="s">
        <v>285</v>
      </c>
      <c r="N553" s="8" t="s">
        <v>286</v>
      </c>
      <c r="O553" s="8" t="s">
        <v>287</v>
      </c>
      <c r="P553" s="8" t="s">
        <v>288</v>
      </c>
      <c r="Q553" s="8" t="s">
        <v>281</v>
      </c>
      <c r="R553" s="29">
        <v>337</v>
      </c>
      <c r="T553" s="27"/>
    </row>
    <row r="554" spans="4:20" x14ac:dyDescent="0.25">
      <c r="D554">
        <f>LEN(Table1[[#This Row],[APTIEKAS_VADITAJS]])</f>
        <v>16</v>
      </c>
      <c r="E554" s="8" t="s">
        <v>3454</v>
      </c>
      <c r="F554" s="8" t="s">
        <v>3455</v>
      </c>
      <c r="G554" s="8" t="s">
        <v>3456</v>
      </c>
      <c r="H554" s="8">
        <v>44103011988</v>
      </c>
      <c r="I554" s="8" t="s">
        <v>3456</v>
      </c>
      <c r="J554" s="8" t="s">
        <v>3457</v>
      </c>
      <c r="K554" s="8" t="s">
        <v>3458</v>
      </c>
      <c r="L554" s="8" t="s">
        <v>3459</v>
      </c>
      <c r="M554" s="8" t="s">
        <v>3460</v>
      </c>
      <c r="N554" s="8" t="s">
        <v>3461</v>
      </c>
      <c r="O554" s="8"/>
      <c r="P554" s="8" t="s">
        <v>3462</v>
      </c>
      <c r="Q554" s="8" t="s">
        <v>3454</v>
      </c>
      <c r="R554" s="29">
        <v>336</v>
      </c>
      <c r="T554" s="27"/>
    </row>
    <row r="555" spans="4:20" x14ac:dyDescent="0.25">
      <c r="D555">
        <f>LEN(Table1[[#This Row],[APTIEKAS_VADITAJS]])</f>
        <v>14</v>
      </c>
      <c r="E555" s="8" t="s">
        <v>946</v>
      </c>
      <c r="F555" s="8" t="s">
        <v>913</v>
      </c>
      <c r="G555" s="8" t="s">
        <v>4460</v>
      </c>
      <c r="H555" s="8">
        <v>40003252167</v>
      </c>
      <c r="I555" s="8" t="s">
        <v>947</v>
      </c>
      <c r="J555" s="8" t="s">
        <v>915</v>
      </c>
      <c r="K555" s="8" t="s">
        <v>948</v>
      </c>
      <c r="L555" s="8" t="s">
        <v>949</v>
      </c>
      <c r="M555" s="8" t="s">
        <v>918</v>
      </c>
      <c r="N555" s="8" t="s">
        <v>919</v>
      </c>
      <c r="O555" s="8" t="s">
        <v>920</v>
      </c>
      <c r="P555" s="8" t="s">
        <v>921</v>
      </c>
      <c r="Q555" s="8" t="s">
        <v>946</v>
      </c>
      <c r="R555" s="29">
        <v>335</v>
      </c>
      <c r="T555" s="27"/>
    </row>
    <row r="556" spans="4:20" x14ac:dyDescent="0.25">
      <c r="D556">
        <f>LEN(Table1[[#This Row],[APTIEKAS_VADITAJS]])</f>
        <v>25</v>
      </c>
      <c r="E556" s="8" t="s">
        <v>4108</v>
      </c>
      <c r="F556" s="8" t="s">
        <v>93</v>
      </c>
      <c r="G556" s="8" t="s">
        <v>4427</v>
      </c>
      <c r="H556" s="8">
        <v>55403012521</v>
      </c>
      <c r="I556" s="8" t="s">
        <v>4109</v>
      </c>
      <c r="J556" s="8" t="s">
        <v>95</v>
      </c>
      <c r="K556" s="8" t="s">
        <v>4110</v>
      </c>
      <c r="L556" s="8" t="s">
        <v>4111</v>
      </c>
      <c r="M556" s="8" t="s">
        <v>557</v>
      </c>
      <c r="N556" s="8" t="s">
        <v>558</v>
      </c>
      <c r="O556" s="8" t="s">
        <v>100</v>
      </c>
      <c r="P556" s="8" t="s">
        <v>101</v>
      </c>
      <c r="Q556" s="8" t="s">
        <v>4108</v>
      </c>
      <c r="R556" s="29">
        <v>334</v>
      </c>
      <c r="T556" s="27"/>
    </row>
    <row r="557" spans="4:20" x14ac:dyDescent="0.25">
      <c r="D557">
        <f>LEN(Table1[[#This Row],[APTIEKAS_VADITAJS]])</f>
        <v>18</v>
      </c>
      <c r="E557" s="8" t="s">
        <v>347</v>
      </c>
      <c r="F557" s="8" t="s">
        <v>93</v>
      </c>
      <c r="G557" s="8" t="s">
        <v>4427</v>
      </c>
      <c r="H557" s="8">
        <v>55403012521</v>
      </c>
      <c r="I557" s="8" t="s">
        <v>348</v>
      </c>
      <c r="J557" s="8" t="s">
        <v>95</v>
      </c>
      <c r="K557" s="8" t="s">
        <v>349</v>
      </c>
      <c r="L557" s="8" t="s">
        <v>350</v>
      </c>
      <c r="M557" s="8" t="s">
        <v>98</v>
      </c>
      <c r="N557" s="8" t="s">
        <v>351</v>
      </c>
      <c r="O557" s="8" t="s">
        <v>100</v>
      </c>
      <c r="P557" s="8" t="s">
        <v>101</v>
      </c>
      <c r="Q557" s="8" t="s">
        <v>347</v>
      </c>
      <c r="R557" s="29">
        <v>332</v>
      </c>
      <c r="T557" s="27"/>
    </row>
    <row r="558" spans="4:20" x14ac:dyDescent="0.25">
      <c r="D558">
        <f>LEN(Table1[[#This Row],[APTIEKAS_VADITAJS]])</f>
        <v>18</v>
      </c>
      <c r="E558" s="8" t="s">
        <v>347</v>
      </c>
      <c r="F558" s="8" t="s">
        <v>93</v>
      </c>
      <c r="G558" s="8" t="s">
        <v>4427</v>
      </c>
      <c r="H558" s="8">
        <v>55403012521</v>
      </c>
      <c r="I558" s="8" t="s">
        <v>2771</v>
      </c>
      <c r="J558" s="8" t="s">
        <v>95</v>
      </c>
      <c r="K558" s="8" t="s">
        <v>349</v>
      </c>
      <c r="L558" s="8" t="s">
        <v>2772</v>
      </c>
      <c r="M558" s="8" t="s">
        <v>98</v>
      </c>
      <c r="N558" s="8" t="s">
        <v>351</v>
      </c>
      <c r="O558" s="8" t="s">
        <v>100</v>
      </c>
      <c r="P558" s="8" t="s">
        <v>101</v>
      </c>
      <c r="Q558" s="8" t="s">
        <v>347</v>
      </c>
      <c r="R558" s="29">
        <v>332</v>
      </c>
      <c r="T558" s="27"/>
    </row>
    <row r="559" spans="4:20" x14ac:dyDescent="0.25">
      <c r="D559">
        <f>LEN(Table1[[#This Row],[APTIEKAS_VADITAJS]])</f>
        <v>15</v>
      </c>
      <c r="E559" s="8" t="s">
        <v>2629</v>
      </c>
      <c r="F559" s="8" t="s">
        <v>93</v>
      </c>
      <c r="G559" s="8" t="s">
        <v>4427</v>
      </c>
      <c r="H559" s="8">
        <v>55403012521</v>
      </c>
      <c r="I559" s="8" t="s">
        <v>2630</v>
      </c>
      <c r="J559" s="8" t="s">
        <v>95</v>
      </c>
      <c r="K559" s="8" t="s">
        <v>2631</v>
      </c>
      <c r="L559" s="8" t="s">
        <v>2632</v>
      </c>
      <c r="M559" s="8" t="s">
        <v>98</v>
      </c>
      <c r="N559" s="8" t="s">
        <v>558</v>
      </c>
      <c r="O559" s="8" t="s">
        <v>100</v>
      </c>
      <c r="P559" s="8" t="s">
        <v>101</v>
      </c>
      <c r="Q559" s="8" t="s">
        <v>2629</v>
      </c>
      <c r="R559" s="29">
        <v>331</v>
      </c>
      <c r="T559" s="27"/>
    </row>
    <row r="560" spans="4:20" x14ac:dyDescent="0.25">
      <c r="D560">
        <f>LEN(Table1[[#This Row],[APTIEKAS_VADITAJS]])</f>
        <v>18</v>
      </c>
      <c r="E560" s="8" t="s">
        <v>3097</v>
      </c>
      <c r="F560" s="8" t="s">
        <v>165</v>
      </c>
      <c r="G560" s="8" t="s">
        <v>4433</v>
      </c>
      <c r="H560" s="8">
        <v>40003094510</v>
      </c>
      <c r="I560" s="8" t="s">
        <v>3098</v>
      </c>
      <c r="J560" s="8" t="s">
        <v>167</v>
      </c>
      <c r="K560" s="8" t="s">
        <v>3099</v>
      </c>
      <c r="L560" s="8" t="s">
        <v>3100</v>
      </c>
      <c r="M560" s="8" t="s">
        <v>170</v>
      </c>
      <c r="N560" s="8" t="s">
        <v>171</v>
      </c>
      <c r="O560" s="8" t="s">
        <v>172</v>
      </c>
      <c r="P560" s="8" t="s">
        <v>173</v>
      </c>
      <c r="Q560" s="8" t="s">
        <v>3097</v>
      </c>
      <c r="R560" s="29">
        <v>330</v>
      </c>
      <c r="T560" s="27"/>
    </row>
    <row r="561" spans="4:20" x14ac:dyDescent="0.25">
      <c r="D561">
        <f>LEN(Table1[[#This Row],[APTIEKAS_VADITAJS]])</f>
        <v>13</v>
      </c>
      <c r="E561" s="8" t="s">
        <v>2566</v>
      </c>
      <c r="F561" s="8" t="s">
        <v>2567</v>
      </c>
      <c r="G561" s="8" t="s">
        <v>2568</v>
      </c>
      <c r="H561" s="8">
        <v>40002079092</v>
      </c>
      <c r="I561" s="8" t="s">
        <v>2568</v>
      </c>
      <c r="J561" s="8" t="s">
        <v>2569</v>
      </c>
      <c r="K561" s="8" t="s">
        <v>2570</v>
      </c>
      <c r="L561" s="8" t="s">
        <v>2569</v>
      </c>
      <c r="M561" s="8" t="s">
        <v>2571</v>
      </c>
      <c r="N561" s="8" t="s">
        <v>2572</v>
      </c>
      <c r="O561" s="8"/>
      <c r="P561" s="8" t="s">
        <v>2573</v>
      </c>
      <c r="Q561" s="8" t="s">
        <v>2566</v>
      </c>
      <c r="R561" s="29">
        <v>329</v>
      </c>
      <c r="T561" s="27"/>
    </row>
    <row r="562" spans="4:20" x14ac:dyDescent="0.25">
      <c r="D562">
        <f>LEN(Table1[[#This Row],[APTIEKAS_VADITAJS]])</f>
        <v>11</v>
      </c>
      <c r="E562" s="8" t="s">
        <v>1468</v>
      </c>
      <c r="F562" s="8" t="s">
        <v>1469</v>
      </c>
      <c r="G562" s="8" t="s">
        <v>4478</v>
      </c>
      <c r="H562" s="8">
        <v>40003439279</v>
      </c>
      <c r="I562" s="8" t="s">
        <v>1470</v>
      </c>
      <c r="J562" s="8" t="s">
        <v>1418</v>
      </c>
      <c r="K562" s="8" t="s">
        <v>1471</v>
      </c>
      <c r="L562" s="8" t="s">
        <v>1418</v>
      </c>
      <c r="M562" s="8" t="s">
        <v>1472</v>
      </c>
      <c r="N562" s="8" t="s">
        <v>1473</v>
      </c>
      <c r="O562" s="8"/>
      <c r="P562" s="8" t="s">
        <v>1474</v>
      </c>
      <c r="Q562" s="8" t="s">
        <v>1468</v>
      </c>
      <c r="R562" s="29">
        <v>328</v>
      </c>
      <c r="T562" s="27"/>
    </row>
    <row r="563" spans="4:20" x14ac:dyDescent="0.25">
      <c r="D563">
        <f>LEN(Table1[[#This Row],[APTIEKAS_VADITAJS]])</f>
        <v>14</v>
      </c>
      <c r="E563" s="8" t="s">
        <v>2307</v>
      </c>
      <c r="F563" s="8" t="s">
        <v>93</v>
      </c>
      <c r="G563" s="8" t="s">
        <v>4427</v>
      </c>
      <c r="H563" s="8">
        <v>55403012521</v>
      </c>
      <c r="I563" s="8" t="s">
        <v>2308</v>
      </c>
      <c r="J563" s="8" t="s">
        <v>95</v>
      </c>
      <c r="K563" s="8" t="s">
        <v>2309</v>
      </c>
      <c r="L563" s="8" t="s">
        <v>2310</v>
      </c>
      <c r="M563" s="8" t="s">
        <v>98</v>
      </c>
      <c r="N563" s="8" t="s">
        <v>351</v>
      </c>
      <c r="O563" s="8" t="s">
        <v>100</v>
      </c>
      <c r="P563" s="8" t="s">
        <v>101</v>
      </c>
      <c r="Q563" s="8" t="s">
        <v>2307</v>
      </c>
      <c r="R563" s="29">
        <v>327</v>
      </c>
      <c r="T563" s="27"/>
    </row>
    <row r="564" spans="4:20" x14ac:dyDescent="0.25">
      <c r="D564">
        <f>LEN(Table1[[#This Row],[APTIEKAS_VADITAJS]])</f>
        <v>15</v>
      </c>
      <c r="E564" s="8" t="s">
        <v>2461</v>
      </c>
      <c r="F564" s="8" t="s">
        <v>2462</v>
      </c>
      <c r="G564" s="8" t="s">
        <v>2463</v>
      </c>
      <c r="H564" s="8">
        <v>55403005341</v>
      </c>
      <c r="I564" s="8" t="s">
        <v>2463</v>
      </c>
      <c r="J564" s="8" t="s">
        <v>2464</v>
      </c>
      <c r="K564" s="8" t="s">
        <v>2465</v>
      </c>
      <c r="L564" s="8" t="s">
        <v>2464</v>
      </c>
      <c r="M564" s="8" t="s">
        <v>2466</v>
      </c>
      <c r="N564" s="8" t="s">
        <v>2467</v>
      </c>
      <c r="O564" s="8"/>
      <c r="P564" s="8" t="s">
        <v>2468</v>
      </c>
      <c r="Q564" s="8" t="s">
        <v>2461</v>
      </c>
      <c r="R564" s="29">
        <v>326</v>
      </c>
      <c r="T564" s="27"/>
    </row>
    <row r="565" spans="4:20" x14ac:dyDescent="0.25">
      <c r="D565">
        <f>LEN(Table1[[#This Row],[APTIEKAS_VADITAJS]])</f>
        <v>14</v>
      </c>
      <c r="E565" s="8" t="s">
        <v>194</v>
      </c>
      <c r="F565" s="8" t="s">
        <v>195</v>
      </c>
      <c r="G565" s="8" t="s">
        <v>4435</v>
      </c>
      <c r="H565" s="8">
        <v>49202001819</v>
      </c>
      <c r="I565" s="8" t="s">
        <v>196</v>
      </c>
      <c r="J565" s="8" t="s">
        <v>197</v>
      </c>
      <c r="K565" s="8" t="s">
        <v>198</v>
      </c>
      <c r="L565" s="8" t="s">
        <v>199</v>
      </c>
      <c r="M565" s="8" t="s">
        <v>200</v>
      </c>
      <c r="N565" s="8" t="s">
        <v>201</v>
      </c>
      <c r="O565" s="8"/>
      <c r="P565" s="8" t="s">
        <v>202</v>
      </c>
      <c r="Q565" s="8" t="s">
        <v>194</v>
      </c>
      <c r="R565" s="29">
        <v>325</v>
      </c>
      <c r="T565" s="27"/>
    </row>
    <row r="566" spans="4:20" x14ac:dyDescent="0.25">
      <c r="D566">
        <f>LEN(Table1[[#This Row],[APTIEKAS_VADITAJS]])</f>
        <v>14</v>
      </c>
      <c r="E566" s="8" t="s">
        <v>194</v>
      </c>
      <c r="F566" s="8" t="s">
        <v>195</v>
      </c>
      <c r="G566" s="8" t="s">
        <v>4435</v>
      </c>
      <c r="H566" s="8">
        <v>49202001819</v>
      </c>
      <c r="I566" s="8" t="s">
        <v>3433</v>
      </c>
      <c r="J566" s="8" t="s">
        <v>197</v>
      </c>
      <c r="K566" s="8" t="s">
        <v>198</v>
      </c>
      <c r="L566" s="8" t="s">
        <v>197</v>
      </c>
      <c r="M566" s="8" t="s">
        <v>200</v>
      </c>
      <c r="N566" s="8" t="s">
        <v>201</v>
      </c>
      <c r="O566" s="8"/>
      <c r="P566" s="8" t="s">
        <v>202</v>
      </c>
      <c r="Q566" s="8" t="s">
        <v>194</v>
      </c>
      <c r="R566" s="29">
        <v>325</v>
      </c>
      <c r="T566" s="27"/>
    </row>
    <row r="567" spans="4:20" x14ac:dyDescent="0.25">
      <c r="D567">
        <f>LEN(Table1[[#This Row],[APTIEKAS_VADITAJS]])</f>
        <v>15</v>
      </c>
      <c r="E567" s="8" t="s">
        <v>3992</v>
      </c>
      <c r="F567" s="8" t="s">
        <v>93</v>
      </c>
      <c r="G567" s="8" t="s">
        <v>4427</v>
      </c>
      <c r="H567" s="8">
        <v>55403012521</v>
      </c>
      <c r="I567" s="8" t="s">
        <v>3993</v>
      </c>
      <c r="J567" s="8" t="s">
        <v>95</v>
      </c>
      <c r="K567" s="8" t="s">
        <v>3994</v>
      </c>
      <c r="L567" s="8" t="s">
        <v>3995</v>
      </c>
      <c r="M567" s="8" t="s">
        <v>98</v>
      </c>
      <c r="N567" s="8" t="s">
        <v>351</v>
      </c>
      <c r="O567" s="8" t="s">
        <v>100</v>
      </c>
      <c r="P567" s="8" t="s">
        <v>101</v>
      </c>
      <c r="Q567" s="8" t="s">
        <v>3992</v>
      </c>
      <c r="R567" s="29">
        <v>324</v>
      </c>
      <c r="T567" s="27"/>
    </row>
    <row r="568" spans="4:20" x14ac:dyDescent="0.25">
      <c r="D568">
        <f>LEN(Table1[[#This Row],[APTIEKAS_VADITAJS]])</f>
        <v>15</v>
      </c>
      <c r="E568" s="8" t="s">
        <v>2347</v>
      </c>
      <c r="F568" s="8" t="s">
        <v>2348</v>
      </c>
      <c r="G568" s="8" t="s">
        <v>2349</v>
      </c>
      <c r="H568" s="8">
        <v>41503030811</v>
      </c>
      <c r="I568" s="8" t="s">
        <v>2349</v>
      </c>
      <c r="J568" s="8" t="s">
        <v>2350</v>
      </c>
      <c r="K568" s="8" t="s">
        <v>2351</v>
      </c>
      <c r="L568" s="8" t="s">
        <v>2350</v>
      </c>
      <c r="M568" s="8" t="s">
        <v>2352</v>
      </c>
      <c r="N568" s="8" t="s">
        <v>2324</v>
      </c>
      <c r="O568" s="8"/>
      <c r="P568" s="8" t="s">
        <v>2353</v>
      </c>
      <c r="Q568" s="8" t="s">
        <v>2347</v>
      </c>
      <c r="R568" s="29">
        <v>323</v>
      </c>
      <c r="T568" s="27"/>
    </row>
    <row r="569" spans="4:20" x14ac:dyDescent="0.25">
      <c r="D569">
        <f>LEN(Table1[[#This Row],[APTIEKAS_VADITAJS]])</f>
        <v>12</v>
      </c>
      <c r="E569" s="8" t="s">
        <v>2140</v>
      </c>
      <c r="F569" s="8" t="s">
        <v>93</v>
      </c>
      <c r="G569" s="8" t="s">
        <v>4427</v>
      </c>
      <c r="H569" s="8">
        <v>55403012521</v>
      </c>
      <c r="I569" s="8" t="s">
        <v>2141</v>
      </c>
      <c r="J569" s="8" t="s">
        <v>598</v>
      </c>
      <c r="K569" s="8" t="s">
        <v>2142</v>
      </c>
      <c r="L569" s="8" t="s">
        <v>2143</v>
      </c>
      <c r="M569" s="8" t="s">
        <v>98</v>
      </c>
      <c r="N569" s="8" t="s">
        <v>351</v>
      </c>
      <c r="O569" s="8" t="s">
        <v>100</v>
      </c>
      <c r="P569" s="8" t="s">
        <v>601</v>
      </c>
      <c r="Q569" s="8" t="s">
        <v>2140</v>
      </c>
      <c r="R569" s="29">
        <v>322</v>
      </c>
      <c r="T569" s="27"/>
    </row>
    <row r="570" spans="4:20" x14ac:dyDescent="0.25">
      <c r="D570">
        <f>LEN(Table1[[#This Row],[APTIEKAS_VADITAJS]])</f>
        <v>11</v>
      </c>
      <c r="E570" s="8" t="s">
        <v>1989</v>
      </c>
      <c r="F570" s="8" t="s">
        <v>254</v>
      </c>
      <c r="G570" s="8" t="s">
        <v>4440</v>
      </c>
      <c r="H570" s="8">
        <v>40003723815</v>
      </c>
      <c r="I570" s="8" t="s">
        <v>1990</v>
      </c>
      <c r="J570" s="8" t="s">
        <v>256</v>
      </c>
      <c r="K570" s="8" t="s">
        <v>1991</v>
      </c>
      <c r="L570" s="8" t="s">
        <v>1992</v>
      </c>
      <c r="M570" s="8" t="s">
        <v>1499</v>
      </c>
      <c r="N570" s="8" t="s">
        <v>260</v>
      </c>
      <c r="O570" s="8" t="s">
        <v>261</v>
      </c>
      <c r="P570" s="8"/>
      <c r="Q570" s="8" t="s">
        <v>1989</v>
      </c>
      <c r="R570" s="29">
        <v>321</v>
      </c>
      <c r="T570" s="27"/>
    </row>
    <row r="571" spans="4:20" x14ac:dyDescent="0.25">
      <c r="D571">
        <f>LEN(Table1[[#This Row],[APTIEKAS_VADITAJS]])</f>
        <v>15</v>
      </c>
      <c r="E571" s="8" t="s">
        <v>2179</v>
      </c>
      <c r="F571" s="8" t="s">
        <v>2180</v>
      </c>
      <c r="G571" s="8" t="s">
        <v>2181</v>
      </c>
      <c r="H571" s="8">
        <v>48502002284</v>
      </c>
      <c r="I571" s="8" t="s">
        <v>2181</v>
      </c>
      <c r="J571" s="8" t="s">
        <v>2182</v>
      </c>
      <c r="K571" s="8" t="s">
        <v>2183</v>
      </c>
      <c r="L571" s="8" t="s">
        <v>2182</v>
      </c>
      <c r="M571" s="8" t="s">
        <v>2184</v>
      </c>
      <c r="N571" s="8"/>
      <c r="O571" s="8"/>
      <c r="P571" s="8"/>
      <c r="Q571" s="8" t="s">
        <v>2179</v>
      </c>
      <c r="R571" s="29">
        <v>320</v>
      </c>
      <c r="T571" s="27"/>
    </row>
    <row r="572" spans="4:20" x14ac:dyDescent="0.25">
      <c r="D572">
        <f>LEN(Table1[[#This Row],[APTIEKAS_VADITAJS]])</f>
        <v>13</v>
      </c>
      <c r="E572" s="8" t="s">
        <v>1478</v>
      </c>
      <c r="F572" s="8" t="s">
        <v>1479</v>
      </c>
      <c r="G572" s="8" t="s">
        <v>4479</v>
      </c>
      <c r="H572" s="8">
        <v>40003204862</v>
      </c>
      <c r="I572" s="8" t="s">
        <v>1480</v>
      </c>
      <c r="J572" s="8" t="s">
        <v>1481</v>
      </c>
      <c r="K572" s="8" t="s">
        <v>1482</v>
      </c>
      <c r="L572" s="8" t="s">
        <v>1481</v>
      </c>
      <c r="M572" s="8" t="s">
        <v>1483</v>
      </c>
      <c r="N572" s="8" t="s">
        <v>1484</v>
      </c>
      <c r="O572" s="8"/>
      <c r="P572" s="8" t="s">
        <v>1485</v>
      </c>
      <c r="Q572" s="8" t="s">
        <v>1478</v>
      </c>
      <c r="R572" s="29">
        <v>319</v>
      </c>
      <c r="T572" s="27"/>
    </row>
    <row r="573" spans="4:20" x14ac:dyDescent="0.25">
      <c r="D573">
        <f>LEN(Table1[[#This Row],[APTIEKAS_VADITAJS]])</f>
        <v>11</v>
      </c>
      <c r="E573" s="8" t="s">
        <v>2596</v>
      </c>
      <c r="F573" s="8" t="s">
        <v>93</v>
      </c>
      <c r="G573" s="8" t="s">
        <v>4427</v>
      </c>
      <c r="H573" s="8">
        <v>55403012521</v>
      </c>
      <c r="I573" s="8" t="s">
        <v>2597</v>
      </c>
      <c r="J573" s="8" t="s">
        <v>95</v>
      </c>
      <c r="K573" s="8" t="s">
        <v>2598</v>
      </c>
      <c r="L573" s="8" t="s">
        <v>2599</v>
      </c>
      <c r="M573" s="8" t="s">
        <v>98</v>
      </c>
      <c r="N573" s="8" t="s">
        <v>99</v>
      </c>
      <c r="O573" s="8" t="s">
        <v>100</v>
      </c>
      <c r="P573" s="8" t="s">
        <v>101</v>
      </c>
      <c r="Q573" s="8" t="s">
        <v>2596</v>
      </c>
      <c r="R573" s="29">
        <v>318</v>
      </c>
      <c r="T573" s="27"/>
    </row>
    <row r="574" spans="4:20" x14ac:dyDescent="0.25">
      <c r="D574">
        <f>LEN(Table1[[#This Row],[APTIEKAS_VADITAJS]])</f>
        <v>14</v>
      </c>
      <c r="E574" s="8" t="s">
        <v>456</v>
      </c>
      <c r="F574" s="8" t="s">
        <v>457</v>
      </c>
      <c r="G574" s="8" t="s">
        <v>3322</v>
      </c>
      <c r="H574" s="8">
        <v>44103018609</v>
      </c>
      <c r="I574" s="8" t="s">
        <v>458</v>
      </c>
      <c r="J574" s="8" t="s">
        <v>459</v>
      </c>
      <c r="K574" s="8" t="s">
        <v>460</v>
      </c>
      <c r="L574" s="8" t="s">
        <v>461</v>
      </c>
      <c r="M574" s="8" t="s">
        <v>462</v>
      </c>
      <c r="N574" s="8" t="s">
        <v>463</v>
      </c>
      <c r="O574" s="8"/>
      <c r="P574" s="8" t="s">
        <v>464</v>
      </c>
      <c r="Q574" s="8" t="s">
        <v>456</v>
      </c>
      <c r="R574" s="29">
        <v>317</v>
      </c>
      <c r="T574" s="27"/>
    </row>
    <row r="575" spans="4:20" x14ac:dyDescent="0.25">
      <c r="D575">
        <f>LEN(Table1[[#This Row],[APTIEKAS_VADITAJS]])</f>
        <v>14</v>
      </c>
      <c r="E575" s="8" t="s">
        <v>456</v>
      </c>
      <c r="F575" s="8" t="s">
        <v>457</v>
      </c>
      <c r="G575" s="8" t="s">
        <v>3322</v>
      </c>
      <c r="H575" s="8">
        <v>44103018609</v>
      </c>
      <c r="I575" s="8" t="s">
        <v>3322</v>
      </c>
      <c r="J575" s="8" t="s">
        <v>459</v>
      </c>
      <c r="K575" s="8" t="s">
        <v>460</v>
      </c>
      <c r="L575" s="8" t="s">
        <v>459</v>
      </c>
      <c r="M575" s="8" t="s">
        <v>462</v>
      </c>
      <c r="N575" s="8" t="s">
        <v>463</v>
      </c>
      <c r="O575" s="8"/>
      <c r="P575" s="8" t="s">
        <v>464</v>
      </c>
      <c r="Q575" s="8" t="s">
        <v>456</v>
      </c>
      <c r="R575" s="29">
        <v>317</v>
      </c>
      <c r="T575" s="27"/>
    </row>
    <row r="576" spans="4:20" x14ac:dyDescent="0.25">
      <c r="D576">
        <f>LEN(Table1[[#This Row],[APTIEKAS_VADITAJS]])</f>
        <v>12</v>
      </c>
      <c r="E576" s="8" t="s">
        <v>697</v>
      </c>
      <c r="F576" s="8" t="s">
        <v>93</v>
      </c>
      <c r="G576" s="8" t="s">
        <v>4427</v>
      </c>
      <c r="H576" s="8">
        <v>55403012521</v>
      </c>
      <c r="I576" s="8" t="s">
        <v>698</v>
      </c>
      <c r="J576" s="8" t="s">
        <v>95</v>
      </c>
      <c r="K576" s="8" t="s">
        <v>699</v>
      </c>
      <c r="L576" s="8" t="s">
        <v>700</v>
      </c>
      <c r="M576" s="8" t="s">
        <v>98</v>
      </c>
      <c r="N576" s="8" t="s">
        <v>351</v>
      </c>
      <c r="O576" s="8" t="s">
        <v>100</v>
      </c>
      <c r="P576" s="8" t="s">
        <v>601</v>
      </c>
      <c r="Q576" s="8" t="s">
        <v>697</v>
      </c>
      <c r="R576" s="29">
        <v>316</v>
      </c>
      <c r="T576" s="27"/>
    </row>
    <row r="577" spans="4:20" x14ac:dyDescent="0.25">
      <c r="D577">
        <f>LEN(Table1[[#This Row],[APTIEKAS_VADITAJS]])</f>
        <v>22</v>
      </c>
      <c r="E577" s="8" t="s">
        <v>1727</v>
      </c>
      <c r="F577" s="8" t="s">
        <v>1728</v>
      </c>
      <c r="G577" s="8" t="s">
        <v>4482</v>
      </c>
      <c r="H577" s="8">
        <v>40003191089</v>
      </c>
      <c r="I577" s="8" t="s">
        <v>1729</v>
      </c>
      <c r="J577" s="8" t="s">
        <v>1730</v>
      </c>
      <c r="K577" s="8" t="s">
        <v>1731</v>
      </c>
      <c r="L577" s="8" t="s">
        <v>1732</v>
      </c>
      <c r="M577" s="8" t="s">
        <v>1733</v>
      </c>
      <c r="N577" s="8" t="s">
        <v>1734</v>
      </c>
      <c r="O577" s="8"/>
      <c r="P577" s="8" t="s">
        <v>1735</v>
      </c>
      <c r="Q577" s="8" t="s">
        <v>1727</v>
      </c>
      <c r="R577" s="29">
        <v>315</v>
      </c>
      <c r="T577" s="27"/>
    </row>
    <row r="578" spans="4:20" x14ac:dyDescent="0.25">
      <c r="D578">
        <f>LEN(Table1[[#This Row],[APTIEKAS_VADITAJS]])</f>
        <v>11</v>
      </c>
      <c r="E578" s="8" t="s">
        <v>2386</v>
      </c>
      <c r="F578" s="8" t="s">
        <v>2387</v>
      </c>
      <c r="G578" s="8" t="s">
        <v>2388</v>
      </c>
      <c r="H578" s="8">
        <v>44102023509</v>
      </c>
      <c r="I578" s="8" t="s">
        <v>2388</v>
      </c>
      <c r="J578" s="8" t="s">
        <v>2389</v>
      </c>
      <c r="K578" s="8" t="s">
        <v>2390</v>
      </c>
      <c r="L578" s="8" t="s">
        <v>2389</v>
      </c>
      <c r="M578" s="8" t="s">
        <v>2391</v>
      </c>
      <c r="N578" s="8" t="s">
        <v>2392</v>
      </c>
      <c r="O578" s="8"/>
      <c r="P578" s="8" t="s">
        <v>2393</v>
      </c>
      <c r="Q578" s="8" t="s">
        <v>2386</v>
      </c>
      <c r="R578" s="29">
        <v>314</v>
      </c>
      <c r="T578" s="27"/>
    </row>
    <row r="579" spans="4:20" x14ac:dyDescent="0.25">
      <c r="D579">
        <f>LEN(Table1[[#This Row],[APTIEKAS_VADITAJS]])</f>
        <v>13</v>
      </c>
      <c r="E579" s="8" t="s">
        <v>3951</v>
      </c>
      <c r="F579" s="8" t="s">
        <v>93</v>
      </c>
      <c r="G579" s="8" t="s">
        <v>4427</v>
      </c>
      <c r="H579" s="8">
        <v>55403012521</v>
      </c>
      <c r="I579" s="8" t="s">
        <v>3952</v>
      </c>
      <c r="J579" s="8" t="s">
        <v>598</v>
      </c>
      <c r="K579" s="8" t="s">
        <v>3953</v>
      </c>
      <c r="L579" s="8" t="s">
        <v>3954</v>
      </c>
      <c r="M579" s="8" t="s">
        <v>98</v>
      </c>
      <c r="N579" s="8" t="s">
        <v>351</v>
      </c>
      <c r="O579" s="8" t="s">
        <v>100</v>
      </c>
      <c r="P579" s="8" t="s">
        <v>601</v>
      </c>
      <c r="Q579" s="8" t="s">
        <v>3951</v>
      </c>
      <c r="R579" s="29">
        <v>313</v>
      </c>
      <c r="T579" s="27"/>
    </row>
    <row r="580" spans="4:20" x14ac:dyDescent="0.25">
      <c r="D580">
        <f>LEN(Table1[[#This Row],[APTIEKAS_VADITAJS]])</f>
        <v>14</v>
      </c>
      <c r="E580" s="8" t="s">
        <v>737</v>
      </c>
      <c r="F580" s="8" t="s">
        <v>93</v>
      </c>
      <c r="G580" s="8" t="s">
        <v>4427</v>
      </c>
      <c r="H580" s="8">
        <v>55403012521</v>
      </c>
      <c r="I580" s="8" t="s">
        <v>738</v>
      </c>
      <c r="J580" s="8" t="s">
        <v>95</v>
      </c>
      <c r="K580" s="8" t="s">
        <v>739</v>
      </c>
      <c r="L580" s="8" t="s">
        <v>740</v>
      </c>
      <c r="M580" s="8" t="s">
        <v>98</v>
      </c>
      <c r="N580" s="8" t="s">
        <v>351</v>
      </c>
      <c r="O580" s="8" t="s">
        <v>100</v>
      </c>
      <c r="P580" s="8" t="s">
        <v>601</v>
      </c>
      <c r="Q580" s="8" t="s">
        <v>737</v>
      </c>
      <c r="R580" s="29">
        <v>312</v>
      </c>
      <c r="T580" s="27"/>
    </row>
    <row r="581" spans="4:20" x14ac:dyDescent="0.25">
      <c r="D581">
        <f>LEN(Table1[[#This Row],[APTIEKAS_VADITAJS]])</f>
        <v>12</v>
      </c>
      <c r="E581" s="8" t="s">
        <v>821</v>
      </c>
      <c r="F581" s="8" t="s">
        <v>93</v>
      </c>
      <c r="G581" s="8" t="s">
        <v>4427</v>
      </c>
      <c r="H581" s="8">
        <v>55403012521</v>
      </c>
      <c r="I581" s="8" t="s">
        <v>822</v>
      </c>
      <c r="J581" s="8" t="s">
        <v>95</v>
      </c>
      <c r="K581" s="8" t="s">
        <v>823</v>
      </c>
      <c r="L581" s="8" t="s">
        <v>824</v>
      </c>
      <c r="M581" s="8" t="s">
        <v>98</v>
      </c>
      <c r="N581" s="8" t="s">
        <v>99</v>
      </c>
      <c r="O581" s="8" t="s">
        <v>100</v>
      </c>
      <c r="P581" s="8" t="s">
        <v>101</v>
      </c>
      <c r="Q581" s="8" t="s">
        <v>821</v>
      </c>
      <c r="R581" s="29">
        <v>311</v>
      </c>
      <c r="T581" s="27"/>
    </row>
    <row r="582" spans="4:20" x14ac:dyDescent="0.25">
      <c r="D582">
        <f>LEN(Table1[[#This Row],[APTIEKAS_VADITAJS]])</f>
        <v>14</v>
      </c>
      <c r="E582" s="8" t="s">
        <v>3434</v>
      </c>
      <c r="F582" s="8" t="s">
        <v>484</v>
      </c>
      <c r="G582" s="8" t="s">
        <v>4455</v>
      </c>
      <c r="H582" s="8">
        <v>40003234890</v>
      </c>
      <c r="I582" s="8" t="s">
        <v>3435</v>
      </c>
      <c r="J582" s="8" t="s">
        <v>486</v>
      </c>
      <c r="K582" s="8" t="s">
        <v>3436</v>
      </c>
      <c r="L582" s="8" t="s">
        <v>3437</v>
      </c>
      <c r="M582" s="8" t="s">
        <v>489</v>
      </c>
      <c r="N582" s="8" t="s">
        <v>490</v>
      </c>
      <c r="O582" s="8"/>
      <c r="P582" s="8" t="s">
        <v>482</v>
      </c>
      <c r="Q582" s="8" t="s">
        <v>3434</v>
      </c>
      <c r="R582" s="29">
        <v>310</v>
      </c>
      <c r="T582" s="27"/>
    </row>
    <row r="583" spans="4:20" x14ac:dyDescent="0.25">
      <c r="D583">
        <f>LEN(Table1[[#This Row],[APTIEKAS_VADITAJS]])</f>
        <v>15</v>
      </c>
      <c r="E583" s="8" t="s">
        <v>1275</v>
      </c>
      <c r="F583" s="8" t="s">
        <v>1276</v>
      </c>
      <c r="G583" s="8" t="s">
        <v>4469</v>
      </c>
      <c r="H583" s="8">
        <v>50003933681</v>
      </c>
      <c r="I583" s="8" t="s">
        <v>1277</v>
      </c>
      <c r="J583" s="8" t="s">
        <v>1278</v>
      </c>
      <c r="K583" s="8" t="s">
        <v>1279</v>
      </c>
      <c r="L583" s="8" t="s">
        <v>1280</v>
      </c>
      <c r="M583" s="8" t="s">
        <v>1281</v>
      </c>
      <c r="N583" s="8" t="s">
        <v>1282</v>
      </c>
      <c r="O583" s="8"/>
      <c r="P583" s="8" t="s">
        <v>1283</v>
      </c>
      <c r="Q583" s="8" t="s">
        <v>1275</v>
      </c>
      <c r="R583" s="29">
        <v>309</v>
      </c>
      <c r="T583" s="27"/>
    </row>
    <row r="584" spans="4:20" x14ac:dyDescent="0.25">
      <c r="D584">
        <f>LEN(Table1[[#This Row],[APTIEKAS_VADITAJS]])</f>
        <v>13</v>
      </c>
      <c r="E584" s="8" t="s">
        <v>970</v>
      </c>
      <c r="F584" s="8" t="s">
        <v>913</v>
      </c>
      <c r="G584" s="8" t="s">
        <v>4460</v>
      </c>
      <c r="H584" s="8">
        <v>40003252167</v>
      </c>
      <c r="I584" s="8" t="s">
        <v>971</v>
      </c>
      <c r="J584" s="8" t="s">
        <v>915</v>
      </c>
      <c r="K584" s="8" t="s">
        <v>972</v>
      </c>
      <c r="L584" s="8" t="s">
        <v>973</v>
      </c>
      <c r="M584" s="8" t="s">
        <v>918</v>
      </c>
      <c r="N584" s="8" t="s">
        <v>919</v>
      </c>
      <c r="O584" s="8" t="s">
        <v>920</v>
      </c>
      <c r="P584" s="8" t="s">
        <v>921</v>
      </c>
      <c r="Q584" s="8" t="s">
        <v>970</v>
      </c>
      <c r="R584" s="29">
        <v>308</v>
      </c>
      <c r="T584" s="27"/>
    </row>
    <row r="585" spans="4:20" x14ac:dyDescent="0.25">
      <c r="D585">
        <f>LEN(Table1[[#This Row],[APTIEKAS_VADITAJS]])</f>
        <v>14</v>
      </c>
      <c r="E585" s="8" t="s">
        <v>2986</v>
      </c>
      <c r="F585" s="8" t="s">
        <v>2987</v>
      </c>
      <c r="G585" s="8" t="s">
        <v>4532</v>
      </c>
      <c r="H585" s="8">
        <v>43603067522</v>
      </c>
      <c r="I585" s="8" t="s">
        <v>2988</v>
      </c>
      <c r="J585" s="8" t="s">
        <v>2989</v>
      </c>
      <c r="K585" s="8" t="s">
        <v>2990</v>
      </c>
      <c r="L585" s="8" t="s">
        <v>2991</v>
      </c>
      <c r="M585" s="8" t="s">
        <v>2992</v>
      </c>
      <c r="N585" s="8"/>
      <c r="O585" s="8"/>
      <c r="P585" s="8" t="s">
        <v>2993</v>
      </c>
      <c r="Q585" s="8" t="s">
        <v>2986</v>
      </c>
      <c r="R585" s="29">
        <v>307</v>
      </c>
      <c r="T585" s="27"/>
    </row>
    <row r="586" spans="4:20" x14ac:dyDescent="0.25">
      <c r="D586">
        <f>LEN(Table1[[#This Row],[APTIEKAS_VADITAJS]])</f>
        <v>0</v>
      </c>
      <c r="E586" s="8" t="s">
        <v>3979</v>
      </c>
      <c r="F586" s="8" t="s">
        <v>3980</v>
      </c>
      <c r="G586" s="8" t="s">
        <v>4567</v>
      </c>
      <c r="H586" s="8">
        <v>50003356621</v>
      </c>
      <c r="I586" s="8" t="s">
        <v>3981</v>
      </c>
      <c r="J586" s="8" t="s">
        <v>3966</v>
      </c>
      <c r="K586" s="8"/>
      <c r="L586" s="8" t="s">
        <v>3966</v>
      </c>
      <c r="M586" s="8" t="s">
        <v>3982</v>
      </c>
      <c r="N586" s="8" t="s">
        <v>3983</v>
      </c>
      <c r="O586" s="8"/>
      <c r="P586" s="8"/>
      <c r="Q586" s="8" t="s">
        <v>3979</v>
      </c>
      <c r="R586" s="29">
        <v>306</v>
      </c>
      <c r="T586" s="27"/>
    </row>
    <row r="587" spans="4:20" x14ac:dyDescent="0.25">
      <c r="D587">
        <f>LEN(Table1[[#This Row],[APTIEKAS_VADITAJS]])</f>
        <v>13</v>
      </c>
      <c r="E587" s="8" t="s">
        <v>1511</v>
      </c>
      <c r="F587" s="8" t="s">
        <v>254</v>
      </c>
      <c r="G587" s="8" t="s">
        <v>4440</v>
      </c>
      <c r="H587" s="8">
        <v>40003723815</v>
      </c>
      <c r="I587" s="8" t="s">
        <v>1512</v>
      </c>
      <c r="J587" s="8" t="s">
        <v>256</v>
      </c>
      <c r="K587" s="8" t="s">
        <v>1513</v>
      </c>
      <c r="L587" s="8" t="s">
        <v>1514</v>
      </c>
      <c r="M587" s="8" t="s">
        <v>285</v>
      </c>
      <c r="N587" s="8" t="s">
        <v>286</v>
      </c>
      <c r="O587" s="8" t="s">
        <v>287</v>
      </c>
      <c r="P587" s="8" t="s">
        <v>1490</v>
      </c>
      <c r="Q587" s="8" t="s">
        <v>1511</v>
      </c>
      <c r="R587" s="29">
        <v>305</v>
      </c>
      <c r="T587" s="27"/>
    </row>
    <row r="588" spans="4:20" x14ac:dyDescent="0.25">
      <c r="D588">
        <f>LEN(Table1[[#This Row],[APTIEKAS_VADITAJS]])</f>
        <v>13</v>
      </c>
      <c r="E588" s="8" t="s">
        <v>2885</v>
      </c>
      <c r="F588" s="8" t="s">
        <v>2886</v>
      </c>
      <c r="G588" s="8" t="s">
        <v>4528</v>
      </c>
      <c r="H588" s="8">
        <v>40002100311</v>
      </c>
      <c r="I588" s="8" t="s">
        <v>2887</v>
      </c>
      <c r="J588" s="8" t="s">
        <v>2888</v>
      </c>
      <c r="K588" s="8" t="s">
        <v>2889</v>
      </c>
      <c r="L588" s="8" t="s">
        <v>2888</v>
      </c>
      <c r="M588" s="8" t="s">
        <v>2890</v>
      </c>
      <c r="N588" s="8" t="s">
        <v>2891</v>
      </c>
      <c r="O588" s="8"/>
      <c r="P588" s="8" t="s">
        <v>2892</v>
      </c>
      <c r="Q588" s="8" t="s">
        <v>2885</v>
      </c>
      <c r="R588" s="29">
        <v>304</v>
      </c>
      <c r="T588" s="27"/>
    </row>
    <row r="589" spans="4:20" x14ac:dyDescent="0.25">
      <c r="D589">
        <f>LEN(Table1[[#This Row],[APTIEKAS_VADITAJS]])</f>
        <v>13</v>
      </c>
      <c r="E589" s="8" t="s">
        <v>2478</v>
      </c>
      <c r="F589" s="8" t="s">
        <v>2470</v>
      </c>
      <c r="G589" s="8" t="s">
        <v>4511</v>
      </c>
      <c r="H589" s="8">
        <v>40003234903</v>
      </c>
      <c r="I589" s="8" t="s">
        <v>2479</v>
      </c>
      <c r="J589" s="8" t="s">
        <v>2472</v>
      </c>
      <c r="K589" s="8" t="s">
        <v>2480</v>
      </c>
      <c r="L589" s="8" t="s">
        <v>2472</v>
      </c>
      <c r="M589" s="8" t="s">
        <v>2475</v>
      </c>
      <c r="N589" s="8" t="s">
        <v>2476</v>
      </c>
      <c r="O589" s="8"/>
      <c r="P589" s="8" t="s">
        <v>2481</v>
      </c>
      <c r="Q589" s="8" t="s">
        <v>2478</v>
      </c>
      <c r="R589" s="29">
        <v>303</v>
      </c>
      <c r="T589" s="27"/>
    </row>
    <row r="590" spans="4:20" x14ac:dyDescent="0.25">
      <c r="D590">
        <f>LEN(Table1[[#This Row],[APTIEKAS_VADITAJS]])</f>
        <v>16</v>
      </c>
      <c r="E590" s="8" t="s">
        <v>2554</v>
      </c>
      <c r="F590" s="8" t="s">
        <v>913</v>
      </c>
      <c r="G590" s="8" t="s">
        <v>4460</v>
      </c>
      <c r="H590" s="8">
        <v>40003252167</v>
      </c>
      <c r="I590" s="8" t="s">
        <v>2555</v>
      </c>
      <c r="J590" s="8" t="s">
        <v>915</v>
      </c>
      <c r="K590" s="8" t="s">
        <v>2556</v>
      </c>
      <c r="L590" s="8" t="s">
        <v>2557</v>
      </c>
      <c r="M590" s="8" t="s">
        <v>918</v>
      </c>
      <c r="N590" s="8" t="s">
        <v>919</v>
      </c>
      <c r="O590" s="8" t="s">
        <v>920</v>
      </c>
      <c r="P590" s="8" t="s">
        <v>921</v>
      </c>
      <c r="Q590" s="8" t="s">
        <v>2554</v>
      </c>
      <c r="R590" s="29">
        <v>302</v>
      </c>
      <c r="T590" s="27"/>
    </row>
    <row r="591" spans="4:20" x14ac:dyDescent="0.25">
      <c r="D591">
        <f>LEN(Table1[[#This Row],[APTIEKAS_VADITAJS]])</f>
        <v>21</v>
      </c>
      <c r="E591" s="8" t="s">
        <v>2076</v>
      </c>
      <c r="F591" s="8" t="s">
        <v>254</v>
      </c>
      <c r="G591" s="8" t="s">
        <v>4440</v>
      </c>
      <c r="H591" s="8">
        <v>40003723815</v>
      </c>
      <c r="I591" s="8" t="s">
        <v>2077</v>
      </c>
      <c r="J591" s="8" t="s">
        <v>256</v>
      </c>
      <c r="K591" s="8" t="s">
        <v>2078</v>
      </c>
      <c r="L591" s="8" t="s">
        <v>2079</v>
      </c>
      <c r="M591" s="8" t="s">
        <v>1499</v>
      </c>
      <c r="N591" s="8" t="s">
        <v>260</v>
      </c>
      <c r="O591" s="8" t="s">
        <v>261</v>
      </c>
      <c r="P591" s="8"/>
      <c r="Q591" s="8" t="s">
        <v>2076</v>
      </c>
      <c r="R591" s="29">
        <v>301</v>
      </c>
      <c r="T591" s="27"/>
    </row>
    <row r="592" spans="4:20" x14ac:dyDescent="0.25">
      <c r="D592">
        <f>LEN(Table1[[#This Row],[APTIEKAS_VADITAJS]])</f>
        <v>16</v>
      </c>
      <c r="E592" s="8" t="s">
        <v>1431</v>
      </c>
      <c r="F592" s="8" t="s">
        <v>1432</v>
      </c>
      <c r="G592" s="8" t="s">
        <v>4475</v>
      </c>
      <c r="H592" s="8">
        <v>40003271990</v>
      </c>
      <c r="I592" s="8" t="s">
        <v>1433</v>
      </c>
      <c r="J592" s="8" t="s">
        <v>1434</v>
      </c>
      <c r="K592" s="8" t="s">
        <v>1435</v>
      </c>
      <c r="L592" s="8" t="s">
        <v>1436</v>
      </c>
      <c r="M592" s="8" t="s">
        <v>1437</v>
      </c>
      <c r="N592" s="8" t="s">
        <v>1438</v>
      </c>
      <c r="O592" s="8" t="s">
        <v>1439</v>
      </c>
      <c r="P592" s="8" t="s">
        <v>1440</v>
      </c>
      <c r="Q592" s="8" t="s">
        <v>1431</v>
      </c>
      <c r="R592" s="29">
        <v>299</v>
      </c>
      <c r="T592" s="27"/>
    </row>
    <row r="593" spans="4:20" x14ac:dyDescent="0.25">
      <c r="D593">
        <f>LEN(Table1[[#This Row],[APTIEKAS_VADITAJS]])</f>
        <v>13</v>
      </c>
      <c r="E593" s="8" t="s">
        <v>3524</v>
      </c>
      <c r="F593" s="8" t="s">
        <v>3525</v>
      </c>
      <c r="G593" s="8" t="s">
        <v>4552</v>
      </c>
      <c r="H593" s="8">
        <v>40003234871</v>
      </c>
      <c r="I593" s="8" t="s">
        <v>3526</v>
      </c>
      <c r="J593" s="8" t="s">
        <v>3527</v>
      </c>
      <c r="K593" s="8" t="s">
        <v>3528</v>
      </c>
      <c r="L593" s="8" t="s">
        <v>3527</v>
      </c>
      <c r="M593" s="8" t="s">
        <v>3529</v>
      </c>
      <c r="N593" s="8" t="s">
        <v>3530</v>
      </c>
      <c r="O593" s="8"/>
      <c r="P593" s="8" t="s">
        <v>3531</v>
      </c>
      <c r="Q593" s="8" t="s">
        <v>3524</v>
      </c>
      <c r="R593" s="29">
        <v>298</v>
      </c>
      <c r="T593" s="27"/>
    </row>
    <row r="594" spans="4:20" x14ac:dyDescent="0.25">
      <c r="D594">
        <f>LEN(Table1[[#This Row],[APTIEKAS_VADITAJS]])</f>
        <v>13</v>
      </c>
      <c r="E594" s="8" t="s">
        <v>3700</v>
      </c>
      <c r="F594" s="8" t="s">
        <v>913</v>
      </c>
      <c r="G594" s="8" t="s">
        <v>4460</v>
      </c>
      <c r="H594" s="8">
        <v>40003252167</v>
      </c>
      <c r="I594" s="8" t="s">
        <v>3701</v>
      </c>
      <c r="J594" s="8" t="s">
        <v>915</v>
      </c>
      <c r="K594" s="8" t="s">
        <v>3702</v>
      </c>
      <c r="L594" s="8" t="s">
        <v>3703</v>
      </c>
      <c r="M594" s="8" t="s">
        <v>918</v>
      </c>
      <c r="N594" s="8" t="s">
        <v>919</v>
      </c>
      <c r="O594" s="8" t="s">
        <v>920</v>
      </c>
      <c r="P594" s="8" t="s">
        <v>3704</v>
      </c>
      <c r="Q594" s="8" t="s">
        <v>3700</v>
      </c>
      <c r="R594" s="29">
        <v>297</v>
      </c>
      <c r="T594" s="27"/>
    </row>
    <row r="595" spans="4:20" x14ac:dyDescent="0.25">
      <c r="D595">
        <f>LEN(Table1[[#This Row],[APTIEKAS_VADITAJS]])</f>
        <v>14</v>
      </c>
      <c r="E595" s="8" t="s">
        <v>3696</v>
      </c>
      <c r="F595" s="8" t="s">
        <v>913</v>
      </c>
      <c r="G595" s="8" t="s">
        <v>4460</v>
      </c>
      <c r="H595" s="8">
        <v>40003252167</v>
      </c>
      <c r="I595" s="8" t="s">
        <v>3697</v>
      </c>
      <c r="J595" s="8" t="s">
        <v>915</v>
      </c>
      <c r="K595" s="8" t="s">
        <v>3698</v>
      </c>
      <c r="L595" s="8" t="s">
        <v>3699</v>
      </c>
      <c r="M595" s="8" t="s">
        <v>918</v>
      </c>
      <c r="N595" s="8" t="s">
        <v>919</v>
      </c>
      <c r="O595" s="8" t="s">
        <v>920</v>
      </c>
      <c r="P595" s="8" t="s">
        <v>921</v>
      </c>
      <c r="Q595" s="8" t="s">
        <v>3696</v>
      </c>
      <c r="R595" s="29">
        <v>296</v>
      </c>
      <c r="T595" s="27"/>
    </row>
    <row r="596" spans="4:20" x14ac:dyDescent="0.25">
      <c r="D596">
        <f>LEN(Table1[[#This Row],[APTIEKAS_VADITAJS]])</f>
        <v>14</v>
      </c>
      <c r="E596" s="8" t="s">
        <v>1785</v>
      </c>
      <c r="F596" s="8" t="s">
        <v>1786</v>
      </c>
      <c r="G596" s="8" t="s">
        <v>4487</v>
      </c>
      <c r="H596" s="8">
        <v>40003457128</v>
      </c>
      <c r="I596" s="8" t="s">
        <v>1787</v>
      </c>
      <c r="J596" s="8" t="s">
        <v>776</v>
      </c>
      <c r="K596" s="8" t="s">
        <v>1788</v>
      </c>
      <c r="L596" s="8" t="s">
        <v>776</v>
      </c>
      <c r="M596" s="8" t="s">
        <v>1789</v>
      </c>
      <c r="N596" s="8" t="s">
        <v>1790</v>
      </c>
      <c r="O596" s="8"/>
      <c r="P596" s="8" t="s">
        <v>1791</v>
      </c>
      <c r="Q596" s="8" t="s">
        <v>1785</v>
      </c>
      <c r="R596" s="29">
        <v>294</v>
      </c>
      <c r="T596" s="27"/>
    </row>
    <row r="597" spans="4:20" x14ac:dyDescent="0.25">
      <c r="D597">
        <f>LEN(Table1[[#This Row],[APTIEKAS_VADITAJS]])</f>
        <v>19</v>
      </c>
      <c r="E597" s="8" t="s">
        <v>1053</v>
      </c>
      <c r="F597" s="8" t="s">
        <v>1054</v>
      </c>
      <c r="G597" s="8" t="s">
        <v>4461</v>
      </c>
      <c r="H597" s="8">
        <v>40103488069</v>
      </c>
      <c r="I597" s="8" t="s">
        <v>1055</v>
      </c>
      <c r="J597" s="8" t="s">
        <v>1056</v>
      </c>
      <c r="K597" s="8" t="s">
        <v>1057</v>
      </c>
      <c r="L597" s="8" t="s">
        <v>1058</v>
      </c>
      <c r="M597" s="8" t="s">
        <v>1059</v>
      </c>
      <c r="N597" s="8" t="s">
        <v>1060</v>
      </c>
      <c r="O597" s="8"/>
      <c r="P597" s="8" t="s">
        <v>1061</v>
      </c>
      <c r="Q597" s="8" t="s">
        <v>1053</v>
      </c>
      <c r="R597" s="29">
        <v>293</v>
      </c>
      <c r="T597" s="27"/>
    </row>
    <row r="598" spans="4:20" x14ac:dyDescent="0.25">
      <c r="D598">
        <f>LEN(Table1[[#This Row],[APTIEKAS_VADITAJS]])</f>
        <v>19</v>
      </c>
      <c r="E598" s="8" t="s">
        <v>4319</v>
      </c>
      <c r="F598" s="8" t="s">
        <v>177</v>
      </c>
      <c r="G598" s="8" t="s">
        <v>4434</v>
      </c>
      <c r="H598" s="8">
        <v>44102014718</v>
      </c>
      <c r="I598" s="8" t="s">
        <v>4320</v>
      </c>
      <c r="J598" s="8" t="s">
        <v>179</v>
      </c>
      <c r="K598" s="8" t="s">
        <v>4321</v>
      </c>
      <c r="L598" s="8" t="s">
        <v>4322</v>
      </c>
      <c r="M598" s="8" t="s">
        <v>182</v>
      </c>
      <c r="N598" s="8" t="s">
        <v>183</v>
      </c>
      <c r="O598" s="8"/>
      <c r="P598" s="8" t="s">
        <v>184</v>
      </c>
      <c r="Q598" s="8" t="s">
        <v>4319</v>
      </c>
      <c r="R598" s="29">
        <v>292</v>
      </c>
      <c r="T598" s="27"/>
    </row>
    <row r="599" spans="4:20" x14ac:dyDescent="0.25">
      <c r="D599">
        <f>LEN(Table1[[#This Row],[APTIEKAS_VADITAJS]])</f>
        <v>20</v>
      </c>
      <c r="E599" s="8" t="s">
        <v>176</v>
      </c>
      <c r="F599" s="8" t="s">
        <v>177</v>
      </c>
      <c r="G599" s="8" t="s">
        <v>4434</v>
      </c>
      <c r="H599" s="8">
        <v>44102014718</v>
      </c>
      <c r="I599" s="8" t="s">
        <v>178</v>
      </c>
      <c r="J599" s="8" t="s">
        <v>179</v>
      </c>
      <c r="K599" s="8" t="s">
        <v>180</v>
      </c>
      <c r="L599" s="8" t="s">
        <v>181</v>
      </c>
      <c r="M599" s="8" t="s">
        <v>182</v>
      </c>
      <c r="N599" s="8" t="s">
        <v>183</v>
      </c>
      <c r="O599" s="8"/>
      <c r="P599" s="8" t="s">
        <v>184</v>
      </c>
      <c r="Q599" s="8" t="s">
        <v>176</v>
      </c>
      <c r="R599" s="29">
        <v>291</v>
      </c>
      <c r="T599" s="27"/>
    </row>
    <row r="600" spans="4:20" x14ac:dyDescent="0.25">
      <c r="D600">
        <f>LEN(Table1[[#This Row],[APTIEKAS_VADITAJS]])</f>
        <v>20</v>
      </c>
      <c r="E600" s="8" t="s">
        <v>176</v>
      </c>
      <c r="F600" s="8" t="s">
        <v>177</v>
      </c>
      <c r="G600" s="8" t="s">
        <v>4434</v>
      </c>
      <c r="H600" s="8">
        <v>44102014718</v>
      </c>
      <c r="I600" s="8" t="s">
        <v>4323</v>
      </c>
      <c r="J600" s="8" t="s">
        <v>179</v>
      </c>
      <c r="K600" s="8" t="s">
        <v>180</v>
      </c>
      <c r="L600" s="8" t="s">
        <v>179</v>
      </c>
      <c r="M600" s="8" t="s">
        <v>182</v>
      </c>
      <c r="N600" s="8" t="s">
        <v>183</v>
      </c>
      <c r="O600" s="8"/>
      <c r="P600" s="8" t="s">
        <v>184</v>
      </c>
      <c r="Q600" s="8" t="s">
        <v>176</v>
      </c>
      <c r="R600" s="29">
        <v>291</v>
      </c>
      <c r="T600" s="27"/>
    </row>
    <row r="601" spans="4:20" x14ac:dyDescent="0.25">
      <c r="D601">
        <f>LEN(Table1[[#This Row],[APTIEKAS_VADITAJS]])</f>
        <v>19</v>
      </c>
      <c r="E601" s="8" t="s">
        <v>3204</v>
      </c>
      <c r="F601" s="8" t="s">
        <v>1054</v>
      </c>
      <c r="G601" s="8" t="s">
        <v>4461</v>
      </c>
      <c r="H601" s="8">
        <v>40103488069</v>
      </c>
      <c r="I601" s="8" t="s">
        <v>3205</v>
      </c>
      <c r="J601" s="8" t="s">
        <v>1056</v>
      </c>
      <c r="K601" s="8" t="s">
        <v>3206</v>
      </c>
      <c r="L601" s="8" t="s">
        <v>3207</v>
      </c>
      <c r="M601" s="8" t="s">
        <v>1059</v>
      </c>
      <c r="N601" s="8" t="s">
        <v>1060</v>
      </c>
      <c r="O601" s="8"/>
      <c r="P601" s="8" t="s">
        <v>1061</v>
      </c>
      <c r="Q601" s="8" t="s">
        <v>3204</v>
      </c>
      <c r="R601" s="29">
        <v>290</v>
      </c>
      <c r="T601" s="27"/>
    </row>
    <row r="602" spans="4:20" x14ac:dyDescent="0.25">
      <c r="D602">
        <f>LEN(Table1[[#This Row],[APTIEKAS_VADITAJS]])</f>
        <v>18</v>
      </c>
      <c r="E602" s="8" t="s">
        <v>394</v>
      </c>
      <c r="F602" s="8" t="s">
        <v>395</v>
      </c>
      <c r="G602" s="8" t="s">
        <v>4451</v>
      </c>
      <c r="H602" s="8">
        <v>41503015155</v>
      </c>
      <c r="I602" s="8" t="s">
        <v>396</v>
      </c>
      <c r="J602" s="8" t="s">
        <v>397</v>
      </c>
      <c r="K602" s="8" t="s">
        <v>398</v>
      </c>
      <c r="L602" s="8" t="s">
        <v>399</v>
      </c>
      <c r="M602" s="8" t="s">
        <v>400</v>
      </c>
      <c r="N602" s="8" t="s">
        <v>401</v>
      </c>
      <c r="O602" s="8"/>
      <c r="P602" s="8" t="s">
        <v>402</v>
      </c>
      <c r="Q602" s="8" t="s">
        <v>394</v>
      </c>
      <c r="R602" s="29">
        <v>289</v>
      </c>
      <c r="T602" s="27"/>
    </row>
    <row r="603" spans="4:20" x14ac:dyDescent="0.25">
      <c r="D603">
        <f>LEN(Table1[[#This Row],[APTIEKAS_VADITAJS]])</f>
        <v>18</v>
      </c>
      <c r="E603" s="8" t="s">
        <v>394</v>
      </c>
      <c r="F603" s="8" t="s">
        <v>395</v>
      </c>
      <c r="G603" s="8" t="s">
        <v>4451</v>
      </c>
      <c r="H603" s="8">
        <v>41503015155</v>
      </c>
      <c r="I603" s="8" t="s">
        <v>3015</v>
      </c>
      <c r="J603" s="8" t="s">
        <v>397</v>
      </c>
      <c r="K603" s="8" t="s">
        <v>398</v>
      </c>
      <c r="L603" s="8" t="s">
        <v>3016</v>
      </c>
      <c r="M603" s="8" t="s">
        <v>400</v>
      </c>
      <c r="N603" s="8" t="s">
        <v>401</v>
      </c>
      <c r="O603" s="8"/>
      <c r="P603" s="8" t="s">
        <v>402</v>
      </c>
      <c r="Q603" s="8" t="s">
        <v>394</v>
      </c>
      <c r="R603" s="29">
        <v>289</v>
      </c>
      <c r="T603" s="27"/>
    </row>
    <row r="604" spans="4:20" x14ac:dyDescent="0.25">
      <c r="D604">
        <f>LEN(Table1[[#This Row],[APTIEKAS_VADITAJS]])</f>
        <v>14</v>
      </c>
      <c r="E604" s="8" t="s">
        <v>2781</v>
      </c>
      <c r="F604" s="8" t="s">
        <v>1054</v>
      </c>
      <c r="G604" s="8" t="s">
        <v>4461</v>
      </c>
      <c r="H604" s="8">
        <v>40103488069</v>
      </c>
      <c r="I604" s="8" t="s">
        <v>2782</v>
      </c>
      <c r="J604" s="8" t="s">
        <v>1056</v>
      </c>
      <c r="K604" s="8" t="s">
        <v>2783</v>
      </c>
      <c r="L604" s="8" t="s">
        <v>2784</v>
      </c>
      <c r="M604" s="8" t="s">
        <v>1059</v>
      </c>
      <c r="N604" s="8" t="s">
        <v>1060</v>
      </c>
      <c r="O604" s="8"/>
      <c r="P604" s="8" t="s">
        <v>1061</v>
      </c>
      <c r="Q604" s="8" t="s">
        <v>2781</v>
      </c>
      <c r="R604" s="29">
        <v>288</v>
      </c>
      <c r="T604" s="27"/>
    </row>
    <row r="605" spans="4:20" x14ac:dyDescent="0.25">
      <c r="D605">
        <f>LEN(Table1[[#This Row],[APTIEKAS_VADITAJS]])</f>
        <v>12</v>
      </c>
      <c r="E605" s="8" t="s">
        <v>474</v>
      </c>
      <c r="F605" s="8" t="s">
        <v>475</v>
      </c>
      <c r="G605" s="8" t="s">
        <v>4454</v>
      </c>
      <c r="H605" s="8">
        <v>40003333398</v>
      </c>
      <c r="I605" s="8" t="s">
        <v>476</v>
      </c>
      <c r="J605" s="8" t="s">
        <v>477</v>
      </c>
      <c r="K605" s="8" t="s">
        <v>478</v>
      </c>
      <c r="L605" s="8" t="s">
        <v>479</v>
      </c>
      <c r="M605" s="8" t="s">
        <v>480</v>
      </c>
      <c r="N605" s="8" t="s">
        <v>481</v>
      </c>
      <c r="O605" s="8"/>
      <c r="P605" s="8" t="s">
        <v>482</v>
      </c>
      <c r="Q605" s="8" t="s">
        <v>474</v>
      </c>
      <c r="R605" s="29">
        <v>287</v>
      </c>
      <c r="T605" s="27"/>
    </row>
    <row r="606" spans="4:20" x14ac:dyDescent="0.25">
      <c r="D606">
        <f>LEN(Table1[[#This Row],[APTIEKAS_VADITAJS]])</f>
        <v>12</v>
      </c>
      <c r="E606" s="8" t="s">
        <v>474</v>
      </c>
      <c r="F606" s="8" t="s">
        <v>475</v>
      </c>
      <c r="G606" s="8" t="s">
        <v>4454</v>
      </c>
      <c r="H606" s="8">
        <v>40003333398</v>
      </c>
      <c r="I606" s="8" t="s">
        <v>495</v>
      </c>
      <c r="J606" s="8" t="s">
        <v>477</v>
      </c>
      <c r="K606" s="8" t="s">
        <v>478</v>
      </c>
      <c r="L606" s="8" t="s">
        <v>496</v>
      </c>
      <c r="M606" s="8" t="s">
        <v>480</v>
      </c>
      <c r="N606" s="8" t="s">
        <v>481</v>
      </c>
      <c r="O606" s="8"/>
      <c r="P606" s="8" t="s">
        <v>482</v>
      </c>
      <c r="Q606" s="8" t="s">
        <v>474</v>
      </c>
      <c r="R606" s="29">
        <v>287</v>
      </c>
      <c r="T606" s="27"/>
    </row>
    <row r="607" spans="4:20" x14ac:dyDescent="0.25">
      <c r="D607">
        <f>LEN(Table1[[#This Row],[APTIEKAS_VADITAJS]])</f>
        <v>12</v>
      </c>
      <c r="E607" s="8" t="s">
        <v>474</v>
      </c>
      <c r="F607" s="8" t="s">
        <v>475</v>
      </c>
      <c r="G607" s="8" t="s">
        <v>4454</v>
      </c>
      <c r="H607" s="8">
        <v>40003333398</v>
      </c>
      <c r="I607" s="8" t="s">
        <v>3440</v>
      </c>
      <c r="J607" s="8" t="s">
        <v>477</v>
      </c>
      <c r="K607" s="8" t="s">
        <v>478</v>
      </c>
      <c r="L607" s="8" t="s">
        <v>3441</v>
      </c>
      <c r="M607" s="8" t="s">
        <v>480</v>
      </c>
      <c r="N607" s="8" t="s">
        <v>481</v>
      </c>
      <c r="O607" s="8"/>
      <c r="P607" s="8" t="s">
        <v>482</v>
      </c>
      <c r="Q607" s="8" t="s">
        <v>474</v>
      </c>
      <c r="R607" s="29">
        <v>287</v>
      </c>
      <c r="T607" s="27"/>
    </row>
    <row r="608" spans="4:20" x14ac:dyDescent="0.25">
      <c r="D608">
        <f>LEN(Table1[[#This Row],[APTIEKAS_VADITAJS]])</f>
        <v>13</v>
      </c>
      <c r="E608" s="8" t="s">
        <v>4389</v>
      </c>
      <c r="F608" s="8" t="s">
        <v>254</v>
      </c>
      <c r="G608" s="8" t="s">
        <v>4440</v>
      </c>
      <c r="H608" s="8">
        <v>40003723815</v>
      </c>
      <c r="I608" s="8" t="s">
        <v>4390</v>
      </c>
      <c r="J608" s="8" t="s">
        <v>256</v>
      </c>
      <c r="K608" s="8" t="s">
        <v>4391</v>
      </c>
      <c r="L608" s="8" t="s">
        <v>4392</v>
      </c>
      <c r="M608" s="8" t="s">
        <v>1499</v>
      </c>
      <c r="N608" s="8" t="s">
        <v>260</v>
      </c>
      <c r="O608" s="8" t="s">
        <v>261</v>
      </c>
      <c r="P608" s="8"/>
      <c r="Q608" s="8" t="s">
        <v>4389</v>
      </c>
      <c r="R608" s="29">
        <v>285</v>
      </c>
      <c r="T608" s="27"/>
    </row>
    <row r="609" spans="4:20" x14ac:dyDescent="0.25">
      <c r="D609">
        <f>LEN(Table1[[#This Row],[APTIEKAS_VADITAJS]])</f>
        <v>15</v>
      </c>
      <c r="E609" s="8" t="s">
        <v>3226</v>
      </c>
      <c r="F609" s="8" t="s">
        <v>3227</v>
      </c>
      <c r="G609" s="8" t="s">
        <v>3228</v>
      </c>
      <c r="H609" s="8">
        <v>48503009699</v>
      </c>
      <c r="I609" s="8" t="s">
        <v>3228</v>
      </c>
      <c r="J609" s="8" t="s">
        <v>3229</v>
      </c>
      <c r="K609" s="8" t="s">
        <v>3230</v>
      </c>
      <c r="L609" s="8" t="s">
        <v>3229</v>
      </c>
      <c r="M609" s="8" t="s">
        <v>3231</v>
      </c>
      <c r="N609" s="8" t="s">
        <v>3232</v>
      </c>
      <c r="O609" s="8"/>
      <c r="P609" s="8"/>
      <c r="Q609" s="8" t="s">
        <v>3226</v>
      </c>
      <c r="R609" s="29">
        <v>284</v>
      </c>
      <c r="T609" s="27"/>
    </row>
    <row r="610" spans="4:20" x14ac:dyDescent="0.25">
      <c r="D610">
        <f>LEN(Table1[[#This Row],[APTIEKAS_VADITAJS]])</f>
        <v>15</v>
      </c>
      <c r="E610" s="8" t="s">
        <v>3963</v>
      </c>
      <c r="F610" s="8" t="s">
        <v>913</v>
      </c>
      <c r="G610" s="8" t="s">
        <v>4460</v>
      </c>
      <c r="H610" s="8">
        <v>40003252167</v>
      </c>
      <c r="I610" s="8" t="s">
        <v>3964</v>
      </c>
      <c r="J610" s="8" t="s">
        <v>915</v>
      </c>
      <c r="K610" s="8" t="s">
        <v>3965</v>
      </c>
      <c r="L610" s="8" t="s">
        <v>3966</v>
      </c>
      <c r="M610" s="8" t="s">
        <v>918</v>
      </c>
      <c r="N610" s="8" t="s">
        <v>919</v>
      </c>
      <c r="O610" s="8" t="s">
        <v>920</v>
      </c>
      <c r="P610" s="8" t="s">
        <v>921</v>
      </c>
      <c r="Q610" s="8" t="s">
        <v>3963</v>
      </c>
      <c r="R610" s="29">
        <v>283</v>
      </c>
      <c r="T610" s="27"/>
    </row>
    <row r="611" spans="4:20" x14ac:dyDescent="0.25">
      <c r="D611">
        <f>LEN(Table1[[#This Row],[APTIEKAS_VADITAJS]])</f>
        <v>13</v>
      </c>
      <c r="E611" s="8" t="s">
        <v>962</v>
      </c>
      <c r="F611" s="8" t="s">
        <v>913</v>
      </c>
      <c r="G611" s="8" t="s">
        <v>4460</v>
      </c>
      <c r="H611" s="8">
        <v>40003252167</v>
      </c>
      <c r="I611" s="8" t="s">
        <v>963</v>
      </c>
      <c r="J611" s="8" t="s">
        <v>915</v>
      </c>
      <c r="K611" s="8" t="s">
        <v>964</v>
      </c>
      <c r="L611" s="8" t="s">
        <v>965</v>
      </c>
      <c r="M611" s="8" t="s">
        <v>918</v>
      </c>
      <c r="N611" s="8" t="s">
        <v>919</v>
      </c>
      <c r="O611" s="8" t="s">
        <v>920</v>
      </c>
      <c r="P611" s="8" t="s">
        <v>921</v>
      </c>
      <c r="Q611" s="8" t="s">
        <v>962</v>
      </c>
      <c r="R611" s="29">
        <v>282</v>
      </c>
      <c r="T611" s="27"/>
    </row>
    <row r="612" spans="4:20" x14ac:dyDescent="0.25">
      <c r="D612">
        <f>LEN(Table1[[#This Row],[APTIEKAS_VADITAJS]])</f>
        <v>13</v>
      </c>
      <c r="E612" s="8" t="s">
        <v>4259</v>
      </c>
      <c r="F612" s="8" t="s">
        <v>1054</v>
      </c>
      <c r="G612" s="8" t="s">
        <v>4461</v>
      </c>
      <c r="H612" s="8">
        <v>40103488069</v>
      </c>
      <c r="I612" s="8" t="s">
        <v>4260</v>
      </c>
      <c r="J612" s="8" t="s">
        <v>1056</v>
      </c>
      <c r="K612" s="8" t="s">
        <v>4261</v>
      </c>
      <c r="L612" s="8" t="s">
        <v>4262</v>
      </c>
      <c r="M612" s="8" t="s">
        <v>1059</v>
      </c>
      <c r="N612" s="8" t="s">
        <v>1060</v>
      </c>
      <c r="O612" s="8"/>
      <c r="P612" s="8" t="s">
        <v>1061</v>
      </c>
      <c r="Q612" s="8" t="s">
        <v>4259</v>
      </c>
      <c r="R612" s="29">
        <v>281</v>
      </c>
      <c r="T612" s="27"/>
    </row>
    <row r="613" spans="4:20" x14ac:dyDescent="0.25">
      <c r="D613">
        <f>LEN(Table1[[#This Row],[APTIEKAS_VADITAJS]])</f>
        <v>19</v>
      </c>
      <c r="E613" s="8" t="s">
        <v>912</v>
      </c>
      <c r="F613" s="8" t="s">
        <v>913</v>
      </c>
      <c r="G613" s="8" t="s">
        <v>4460</v>
      </c>
      <c r="H613" s="8">
        <v>40003252167</v>
      </c>
      <c r="I613" s="8" t="s">
        <v>914</v>
      </c>
      <c r="J613" s="8" t="s">
        <v>915</v>
      </c>
      <c r="K613" s="8" t="s">
        <v>916</v>
      </c>
      <c r="L613" s="8" t="s">
        <v>917</v>
      </c>
      <c r="M613" s="8" t="s">
        <v>918</v>
      </c>
      <c r="N613" s="8" t="s">
        <v>919</v>
      </c>
      <c r="O613" s="8" t="s">
        <v>920</v>
      </c>
      <c r="P613" s="8" t="s">
        <v>921</v>
      </c>
      <c r="Q613" s="8" t="s">
        <v>912</v>
      </c>
      <c r="R613" s="29">
        <v>280</v>
      </c>
      <c r="T613" s="27"/>
    </row>
    <row r="614" spans="4:20" x14ac:dyDescent="0.25">
      <c r="D614">
        <f>LEN(Table1[[#This Row],[APTIEKAS_VADITAJS]])</f>
        <v>12</v>
      </c>
      <c r="E614" s="8" t="s">
        <v>673</v>
      </c>
      <c r="F614" s="8" t="s">
        <v>93</v>
      </c>
      <c r="G614" s="8" t="s">
        <v>4427</v>
      </c>
      <c r="H614" s="8">
        <v>55403012521</v>
      </c>
      <c r="I614" s="8" t="s">
        <v>674</v>
      </c>
      <c r="J614" s="8" t="s">
        <v>95</v>
      </c>
      <c r="K614" s="8" t="s">
        <v>675</v>
      </c>
      <c r="L614" s="8" t="s">
        <v>676</v>
      </c>
      <c r="M614" s="8" t="s">
        <v>98</v>
      </c>
      <c r="N614" s="8" t="s">
        <v>351</v>
      </c>
      <c r="O614" s="8" t="s">
        <v>100</v>
      </c>
      <c r="P614" s="8" t="s">
        <v>101</v>
      </c>
      <c r="Q614" s="8" t="s">
        <v>673</v>
      </c>
      <c r="R614" s="29">
        <v>278</v>
      </c>
      <c r="T614" s="27"/>
    </row>
    <row r="615" spans="4:20" x14ac:dyDescent="0.25">
      <c r="D615">
        <f>LEN(Table1[[#This Row],[APTIEKAS_VADITAJS]])</f>
        <v>12</v>
      </c>
      <c r="E615" s="8" t="s">
        <v>1049</v>
      </c>
      <c r="F615" s="8" t="s">
        <v>913</v>
      </c>
      <c r="G615" s="8" t="s">
        <v>4460</v>
      </c>
      <c r="H615" s="8">
        <v>40003252167</v>
      </c>
      <c r="I615" s="8" t="s">
        <v>1050</v>
      </c>
      <c r="J615" s="8" t="s">
        <v>915</v>
      </c>
      <c r="K615" s="8" t="s">
        <v>1051</v>
      </c>
      <c r="L615" s="8" t="s">
        <v>1052</v>
      </c>
      <c r="M615" s="8" t="s">
        <v>918</v>
      </c>
      <c r="N615" s="8" t="s">
        <v>919</v>
      </c>
      <c r="O615" s="8" t="s">
        <v>920</v>
      </c>
      <c r="P615" s="8" t="s">
        <v>921</v>
      </c>
      <c r="Q615" s="8" t="s">
        <v>1049</v>
      </c>
      <c r="R615" s="29">
        <v>277</v>
      </c>
      <c r="T615" s="27"/>
    </row>
    <row r="616" spans="4:20" x14ac:dyDescent="0.25">
      <c r="D616">
        <f>LEN(Table1[[#This Row],[APTIEKAS_VADITAJS]])</f>
        <v>12</v>
      </c>
      <c r="E616" s="8" t="s">
        <v>2025</v>
      </c>
      <c r="F616" s="8" t="s">
        <v>165</v>
      </c>
      <c r="G616" s="8" t="s">
        <v>4433</v>
      </c>
      <c r="H616" s="8">
        <v>40003094510</v>
      </c>
      <c r="I616" s="8" t="s">
        <v>2026</v>
      </c>
      <c r="J616" s="8" t="s">
        <v>167</v>
      </c>
      <c r="K616" s="8" t="s">
        <v>2027</v>
      </c>
      <c r="L616" s="8" t="s">
        <v>2028</v>
      </c>
      <c r="M616" s="8" t="s">
        <v>170</v>
      </c>
      <c r="N616" s="8" t="s">
        <v>171</v>
      </c>
      <c r="O616" s="8" t="s">
        <v>172</v>
      </c>
      <c r="P616" s="8" t="s">
        <v>173</v>
      </c>
      <c r="Q616" s="8" t="s">
        <v>2025</v>
      </c>
      <c r="R616" s="29">
        <v>276</v>
      </c>
      <c r="T616" s="27"/>
    </row>
    <row r="617" spans="4:20" x14ac:dyDescent="0.25">
      <c r="D617">
        <f>LEN(Table1[[#This Row],[APTIEKAS_VADITAJS]])</f>
        <v>10</v>
      </c>
      <c r="E617" s="8" t="s">
        <v>881</v>
      </c>
      <c r="F617" s="8" t="s">
        <v>93</v>
      </c>
      <c r="G617" s="8" t="s">
        <v>4427</v>
      </c>
      <c r="H617" s="8">
        <v>55403012521</v>
      </c>
      <c r="I617" s="8" t="s">
        <v>882</v>
      </c>
      <c r="J617" s="8" t="s">
        <v>95</v>
      </c>
      <c r="K617" s="8" t="s">
        <v>883</v>
      </c>
      <c r="L617" s="8" t="s">
        <v>884</v>
      </c>
      <c r="M617" s="8" t="s">
        <v>98</v>
      </c>
      <c r="N617" s="8" t="s">
        <v>351</v>
      </c>
      <c r="O617" s="8" t="s">
        <v>100</v>
      </c>
      <c r="P617" s="8" t="s">
        <v>101</v>
      </c>
      <c r="Q617" s="8" t="s">
        <v>881</v>
      </c>
      <c r="R617" s="29">
        <v>275</v>
      </c>
      <c r="T617" s="27"/>
    </row>
    <row r="618" spans="4:20" x14ac:dyDescent="0.25">
      <c r="D618">
        <f>LEN(Table1[[#This Row],[APTIEKAS_VADITAJS]])</f>
        <v>12</v>
      </c>
      <c r="E618" s="8" t="s">
        <v>4065</v>
      </c>
      <c r="F618" s="8" t="s">
        <v>254</v>
      </c>
      <c r="G618" s="8" t="s">
        <v>4440</v>
      </c>
      <c r="H618" s="8">
        <v>40003723815</v>
      </c>
      <c r="I618" s="8" t="s">
        <v>4066</v>
      </c>
      <c r="J618" s="8" t="s">
        <v>256</v>
      </c>
      <c r="K618" s="8" t="s">
        <v>4067</v>
      </c>
      <c r="L618" s="8" t="s">
        <v>4068</v>
      </c>
      <c r="M618" s="8" t="s">
        <v>1499</v>
      </c>
      <c r="N618" s="8" t="s">
        <v>260</v>
      </c>
      <c r="O618" s="8"/>
      <c r="P618" s="8"/>
      <c r="Q618" s="8" t="s">
        <v>4065</v>
      </c>
      <c r="R618" s="29">
        <v>274</v>
      </c>
      <c r="T618" s="27"/>
    </row>
    <row r="619" spans="4:20" x14ac:dyDescent="0.25">
      <c r="D619">
        <f>LEN(Table1[[#This Row],[APTIEKAS_VADITAJS]])</f>
        <v>12</v>
      </c>
      <c r="E619" s="8" t="s">
        <v>1711</v>
      </c>
      <c r="F619" s="8" t="s">
        <v>165</v>
      </c>
      <c r="G619" s="8" t="s">
        <v>4433</v>
      </c>
      <c r="H619" s="8">
        <v>40003094510</v>
      </c>
      <c r="I619" s="8" t="s">
        <v>1712</v>
      </c>
      <c r="J619" s="8" t="s">
        <v>167</v>
      </c>
      <c r="K619" s="8" t="s">
        <v>1713</v>
      </c>
      <c r="L619" s="8" t="s">
        <v>1714</v>
      </c>
      <c r="M619" s="8" t="s">
        <v>170</v>
      </c>
      <c r="N619" s="8" t="s">
        <v>171</v>
      </c>
      <c r="O619" s="8" t="s">
        <v>172</v>
      </c>
      <c r="P619" s="8" t="s">
        <v>173</v>
      </c>
      <c r="Q619" s="8" t="s">
        <v>1711</v>
      </c>
      <c r="R619" s="29">
        <v>273</v>
      </c>
      <c r="T619" s="27"/>
    </row>
    <row r="620" spans="4:20" x14ac:dyDescent="0.25">
      <c r="D620">
        <f>LEN(Table1[[#This Row],[APTIEKAS_VADITAJS]])</f>
        <v>14</v>
      </c>
      <c r="E620" s="8" t="s">
        <v>1615</v>
      </c>
      <c r="F620" s="8" t="s">
        <v>1616</v>
      </c>
      <c r="G620" s="8" t="s">
        <v>4481</v>
      </c>
      <c r="H620" s="8">
        <v>40003402810</v>
      </c>
      <c r="I620" s="8" t="s">
        <v>1617</v>
      </c>
      <c r="J620" s="8" t="s">
        <v>1618</v>
      </c>
      <c r="K620" s="8" t="s">
        <v>1619</v>
      </c>
      <c r="L620" s="8" t="s">
        <v>1620</v>
      </c>
      <c r="M620" s="8" t="s">
        <v>1621</v>
      </c>
      <c r="N620" s="8" t="s">
        <v>1622</v>
      </c>
      <c r="O620" s="8"/>
      <c r="P620" s="8" t="s">
        <v>1623</v>
      </c>
      <c r="Q620" s="8" t="s">
        <v>1615</v>
      </c>
      <c r="R620" s="29">
        <v>272</v>
      </c>
      <c r="T620" s="27"/>
    </row>
    <row r="621" spans="4:20" x14ac:dyDescent="0.25">
      <c r="D621">
        <f>LEN(Table1[[#This Row],[APTIEKAS_VADITAJS]])</f>
        <v>14</v>
      </c>
      <c r="E621" s="8" t="s">
        <v>2124</v>
      </c>
      <c r="F621" s="8" t="s">
        <v>2125</v>
      </c>
      <c r="G621" s="8" t="s">
        <v>2126</v>
      </c>
      <c r="H621" s="8">
        <v>41502021525</v>
      </c>
      <c r="I621" s="8" t="s">
        <v>2126</v>
      </c>
      <c r="J621" s="8" t="s">
        <v>2127</v>
      </c>
      <c r="K621" s="8" t="s">
        <v>2128</v>
      </c>
      <c r="L621" s="8" t="s">
        <v>2127</v>
      </c>
      <c r="M621" s="8" t="s">
        <v>2129</v>
      </c>
      <c r="N621" s="8" t="s">
        <v>2130</v>
      </c>
      <c r="O621" s="8"/>
      <c r="P621" s="8" t="s">
        <v>2131</v>
      </c>
      <c r="Q621" s="8" t="s">
        <v>2124</v>
      </c>
      <c r="R621" s="29">
        <v>270</v>
      </c>
      <c r="T621" s="27"/>
    </row>
    <row r="622" spans="4:20" x14ac:dyDescent="0.25">
      <c r="D622">
        <f>LEN(Table1[[#This Row],[APTIEKAS_VADITAJS]])</f>
        <v>13</v>
      </c>
      <c r="E622" s="8" t="s">
        <v>2132</v>
      </c>
      <c r="F622" s="8" t="s">
        <v>2133</v>
      </c>
      <c r="G622" s="8" t="s">
        <v>2134</v>
      </c>
      <c r="H622" s="8">
        <v>51502021531</v>
      </c>
      <c r="I622" s="8" t="s">
        <v>2134</v>
      </c>
      <c r="J622" s="8" t="s">
        <v>2135</v>
      </c>
      <c r="K622" s="8" t="s">
        <v>2136</v>
      </c>
      <c r="L622" s="8" t="s">
        <v>2135</v>
      </c>
      <c r="M622" s="8" t="s">
        <v>2137</v>
      </c>
      <c r="N622" s="8" t="s">
        <v>2138</v>
      </c>
      <c r="O622" s="8"/>
      <c r="P622" s="8" t="s">
        <v>2139</v>
      </c>
      <c r="Q622" s="8" t="s">
        <v>2132</v>
      </c>
      <c r="R622" s="29">
        <v>269</v>
      </c>
      <c r="T622" s="27"/>
    </row>
    <row r="623" spans="4:20" x14ac:dyDescent="0.25">
      <c r="D623">
        <f>LEN(Table1[[#This Row],[APTIEKAS_VADITAJS]])</f>
        <v>15</v>
      </c>
      <c r="E623" s="8" t="s">
        <v>3967</v>
      </c>
      <c r="F623" s="8" t="s">
        <v>1054</v>
      </c>
      <c r="G623" s="8" t="s">
        <v>4461</v>
      </c>
      <c r="H623" s="8">
        <v>40103488069</v>
      </c>
      <c r="I623" s="8" t="s">
        <v>3968</v>
      </c>
      <c r="J623" s="8" t="s">
        <v>1056</v>
      </c>
      <c r="K623" s="8" t="s">
        <v>3969</v>
      </c>
      <c r="L623" s="8" t="s">
        <v>3970</v>
      </c>
      <c r="M623" s="8" t="s">
        <v>1059</v>
      </c>
      <c r="N623" s="8" t="s">
        <v>1060</v>
      </c>
      <c r="O623" s="8"/>
      <c r="P623" s="8" t="s">
        <v>1061</v>
      </c>
      <c r="Q623" s="8" t="s">
        <v>3967</v>
      </c>
      <c r="R623" s="29">
        <v>268</v>
      </c>
      <c r="T623" s="27"/>
    </row>
    <row r="624" spans="4:20" x14ac:dyDescent="0.25">
      <c r="D624">
        <f>LEN(Table1[[#This Row],[APTIEKAS_VADITAJS]])</f>
        <v>14</v>
      </c>
      <c r="E624" s="8" t="s">
        <v>4255</v>
      </c>
      <c r="F624" s="8" t="s">
        <v>913</v>
      </c>
      <c r="G624" s="8" t="s">
        <v>4460</v>
      </c>
      <c r="H624" s="8">
        <v>40003252167</v>
      </c>
      <c r="I624" s="8" t="s">
        <v>4256</v>
      </c>
      <c r="J624" s="8" t="s">
        <v>915</v>
      </c>
      <c r="K624" s="8" t="s">
        <v>4257</v>
      </c>
      <c r="L624" s="8" t="s">
        <v>4258</v>
      </c>
      <c r="M624" s="8" t="s">
        <v>918</v>
      </c>
      <c r="N624" s="8" t="s">
        <v>919</v>
      </c>
      <c r="O624" s="8" t="s">
        <v>920</v>
      </c>
      <c r="P624" s="8" t="s">
        <v>921</v>
      </c>
      <c r="Q624" s="8" t="s">
        <v>4255</v>
      </c>
      <c r="R624" s="29">
        <v>267</v>
      </c>
      <c r="T624" s="27"/>
    </row>
    <row r="625" spans="4:20" x14ac:dyDescent="0.25">
      <c r="D625">
        <f>LEN(Table1[[#This Row],[APTIEKAS_VADITAJS]])</f>
        <v>14</v>
      </c>
      <c r="E625" s="8" t="s">
        <v>725</v>
      </c>
      <c r="F625" s="8" t="s">
        <v>93</v>
      </c>
      <c r="G625" s="8" t="s">
        <v>4427</v>
      </c>
      <c r="H625" s="8">
        <v>55403012521</v>
      </c>
      <c r="I625" s="8" t="s">
        <v>726</v>
      </c>
      <c r="J625" s="8" t="s">
        <v>598</v>
      </c>
      <c r="K625" s="8" t="s">
        <v>727</v>
      </c>
      <c r="L625" s="8" t="s">
        <v>728</v>
      </c>
      <c r="M625" s="8" t="s">
        <v>98</v>
      </c>
      <c r="N625" s="8" t="s">
        <v>351</v>
      </c>
      <c r="O625" s="8" t="s">
        <v>100</v>
      </c>
      <c r="P625" s="8" t="s">
        <v>601</v>
      </c>
      <c r="Q625" s="8" t="s">
        <v>725</v>
      </c>
      <c r="R625" s="29">
        <v>266</v>
      </c>
      <c r="T625" s="27"/>
    </row>
    <row r="626" spans="4:20" x14ac:dyDescent="0.25">
      <c r="D626">
        <f>LEN(Table1[[#This Row],[APTIEKAS_VADITAJS]])</f>
        <v>13</v>
      </c>
      <c r="E626" s="8" t="s">
        <v>483</v>
      </c>
      <c r="F626" s="8" t="s">
        <v>484</v>
      </c>
      <c r="G626" s="8" t="s">
        <v>4455</v>
      </c>
      <c r="H626" s="8">
        <v>40003234890</v>
      </c>
      <c r="I626" s="8" t="s">
        <v>485</v>
      </c>
      <c r="J626" s="8" t="s">
        <v>486</v>
      </c>
      <c r="K626" s="8" t="s">
        <v>487</v>
      </c>
      <c r="L626" s="8" t="s">
        <v>488</v>
      </c>
      <c r="M626" s="8" t="s">
        <v>489</v>
      </c>
      <c r="N626" s="8" t="s">
        <v>490</v>
      </c>
      <c r="O626" s="8"/>
      <c r="P626" s="8" t="s">
        <v>482</v>
      </c>
      <c r="Q626" s="8" t="s">
        <v>483</v>
      </c>
      <c r="R626" s="29">
        <v>265</v>
      </c>
      <c r="T626" s="27"/>
    </row>
    <row r="627" spans="4:20" x14ac:dyDescent="0.25">
      <c r="D627">
        <f>LEN(Table1[[#This Row],[APTIEKAS_VADITAJS]])</f>
        <v>13</v>
      </c>
      <c r="E627" s="8" t="s">
        <v>483</v>
      </c>
      <c r="F627" s="8" t="s">
        <v>484</v>
      </c>
      <c r="G627" s="8" t="s">
        <v>4455</v>
      </c>
      <c r="H627" s="8">
        <v>40003234890</v>
      </c>
      <c r="I627" s="8" t="s">
        <v>3432</v>
      </c>
      <c r="J627" s="8" t="s">
        <v>486</v>
      </c>
      <c r="K627" s="8" t="s">
        <v>487</v>
      </c>
      <c r="L627" s="8" t="s">
        <v>486</v>
      </c>
      <c r="M627" s="8" t="s">
        <v>489</v>
      </c>
      <c r="N627" s="8" t="s">
        <v>490</v>
      </c>
      <c r="O627" s="8"/>
      <c r="P627" s="8" t="s">
        <v>482</v>
      </c>
      <c r="Q627" s="8" t="s">
        <v>483</v>
      </c>
      <c r="R627" s="29">
        <v>265</v>
      </c>
      <c r="T627" s="27"/>
    </row>
    <row r="628" spans="4:20" x14ac:dyDescent="0.25">
      <c r="D628">
        <f>LEN(Table1[[#This Row],[APTIEKAS_VADITAJS]])</f>
        <v>13</v>
      </c>
      <c r="E628" s="8" t="s">
        <v>1099</v>
      </c>
      <c r="F628" s="8" t="s">
        <v>1054</v>
      </c>
      <c r="G628" s="8" t="s">
        <v>4461</v>
      </c>
      <c r="H628" s="8">
        <v>40103488069</v>
      </c>
      <c r="I628" s="8" t="s">
        <v>1100</v>
      </c>
      <c r="J628" s="8" t="s">
        <v>1056</v>
      </c>
      <c r="K628" s="8" t="s">
        <v>1101</v>
      </c>
      <c r="L628" s="8" t="s">
        <v>1102</v>
      </c>
      <c r="M628" s="8" t="s">
        <v>1059</v>
      </c>
      <c r="N628" s="8" t="s">
        <v>1060</v>
      </c>
      <c r="O628" s="8"/>
      <c r="P628" s="8" t="s">
        <v>1082</v>
      </c>
      <c r="Q628" s="8" t="s">
        <v>1099</v>
      </c>
      <c r="R628" s="29">
        <v>264</v>
      </c>
      <c r="T628" s="27"/>
    </row>
    <row r="629" spans="4:20" x14ac:dyDescent="0.25">
      <c r="D629">
        <f>LEN(Table1[[#This Row],[APTIEKAS_VADITAJS]])</f>
        <v>16</v>
      </c>
      <c r="E629" s="8" t="s">
        <v>4364</v>
      </c>
      <c r="F629" s="8" t="s">
        <v>913</v>
      </c>
      <c r="G629" s="8" t="s">
        <v>4460</v>
      </c>
      <c r="H629" s="8">
        <v>40003252167</v>
      </c>
      <c r="I629" s="8" t="s">
        <v>4365</v>
      </c>
      <c r="J629" s="8" t="s">
        <v>915</v>
      </c>
      <c r="K629" s="8" t="s">
        <v>4366</v>
      </c>
      <c r="L629" s="8" t="s">
        <v>4367</v>
      </c>
      <c r="M629" s="8" t="s">
        <v>918</v>
      </c>
      <c r="N629" s="8" t="s">
        <v>919</v>
      </c>
      <c r="O629" s="8" t="s">
        <v>920</v>
      </c>
      <c r="P629" s="8" t="s">
        <v>921</v>
      </c>
      <c r="Q629" s="8" t="s">
        <v>4364</v>
      </c>
      <c r="R629" s="29">
        <v>263</v>
      </c>
      <c r="T629" s="27"/>
    </row>
    <row r="630" spans="4:20" x14ac:dyDescent="0.25">
      <c r="D630">
        <f>LEN(Table1[[#This Row],[APTIEKAS_VADITAJS]])</f>
        <v>15</v>
      </c>
      <c r="E630" s="8" t="s">
        <v>1554</v>
      </c>
      <c r="F630" s="8" t="s">
        <v>254</v>
      </c>
      <c r="G630" s="8" t="s">
        <v>4440</v>
      </c>
      <c r="H630" s="8">
        <v>40003723815</v>
      </c>
      <c r="I630" s="8" t="s">
        <v>1555</v>
      </c>
      <c r="J630" s="8" t="s">
        <v>256</v>
      </c>
      <c r="K630" s="8" t="s">
        <v>1556</v>
      </c>
      <c r="L630" s="8" t="s">
        <v>1557</v>
      </c>
      <c r="M630" s="8" t="s">
        <v>285</v>
      </c>
      <c r="N630" s="8" t="s">
        <v>286</v>
      </c>
      <c r="O630" s="8" t="s">
        <v>261</v>
      </c>
      <c r="P630" s="8" t="s">
        <v>1542</v>
      </c>
      <c r="Q630" s="8" t="s">
        <v>1554</v>
      </c>
      <c r="R630" s="29">
        <v>262</v>
      </c>
      <c r="T630" s="27"/>
    </row>
    <row r="631" spans="4:20" x14ac:dyDescent="0.25">
      <c r="D631">
        <f>LEN(Table1[[#This Row],[APTIEKAS_VADITAJS]])</f>
        <v>15</v>
      </c>
      <c r="E631" s="8" t="s">
        <v>2911</v>
      </c>
      <c r="F631" s="8" t="s">
        <v>93</v>
      </c>
      <c r="G631" s="8" t="s">
        <v>4427</v>
      </c>
      <c r="H631" s="8">
        <v>55403012521</v>
      </c>
      <c r="I631" s="8" t="s">
        <v>2912</v>
      </c>
      <c r="J631" s="8" t="s">
        <v>598</v>
      </c>
      <c r="K631" s="8" t="s">
        <v>2913</v>
      </c>
      <c r="L631" s="8" t="s">
        <v>2914</v>
      </c>
      <c r="M631" s="8" t="s">
        <v>98</v>
      </c>
      <c r="N631" s="8" t="s">
        <v>351</v>
      </c>
      <c r="O631" s="8" t="s">
        <v>100</v>
      </c>
      <c r="P631" s="8" t="s">
        <v>601</v>
      </c>
      <c r="Q631" s="8" t="s">
        <v>2911</v>
      </c>
      <c r="R631" s="29">
        <v>261</v>
      </c>
      <c r="T631" s="27"/>
    </row>
    <row r="632" spans="4:20" x14ac:dyDescent="0.25">
      <c r="D632">
        <f>LEN(Table1[[#This Row],[APTIEKAS_VADITAJS]])</f>
        <v>15</v>
      </c>
      <c r="E632" s="8" t="s">
        <v>1876</v>
      </c>
      <c r="F632" s="8" t="s">
        <v>913</v>
      </c>
      <c r="G632" s="8" t="s">
        <v>4460</v>
      </c>
      <c r="H632" s="8">
        <v>40003252167</v>
      </c>
      <c r="I632" s="8" t="s">
        <v>1877</v>
      </c>
      <c r="J632" s="8" t="s">
        <v>915</v>
      </c>
      <c r="K632" s="8" t="s">
        <v>1878</v>
      </c>
      <c r="L632" s="8" t="s">
        <v>1879</v>
      </c>
      <c r="M632" s="8" t="s">
        <v>918</v>
      </c>
      <c r="N632" s="8" t="s">
        <v>919</v>
      </c>
      <c r="O632" s="8" t="s">
        <v>920</v>
      </c>
      <c r="P632" s="8" t="s">
        <v>921</v>
      </c>
      <c r="Q632" s="8" t="s">
        <v>1876</v>
      </c>
      <c r="R632" s="29">
        <v>260</v>
      </c>
      <c r="T632" s="27"/>
    </row>
    <row r="633" spans="4:20" x14ac:dyDescent="0.25">
      <c r="D633">
        <f>LEN(Table1[[#This Row],[APTIEKAS_VADITAJS]])</f>
        <v>26</v>
      </c>
      <c r="E633" s="8" t="s">
        <v>665</v>
      </c>
      <c r="F633" s="8" t="s">
        <v>93</v>
      </c>
      <c r="G633" s="8" t="s">
        <v>4427</v>
      </c>
      <c r="H633" s="8">
        <v>55403012521</v>
      </c>
      <c r="I633" s="8" t="s">
        <v>666</v>
      </c>
      <c r="J633" s="8" t="s">
        <v>95</v>
      </c>
      <c r="K633" s="8" t="s">
        <v>667</v>
      </c>
      <c r="L633" s="8" t="s">
        <v>668</v>
      </c>
      <c r="M633" s="8" t="s">
        <v>98</v>
      </c>
      <c r="N633" s="8" t="s">
        <v>351</v>
      </c>
      <c r="O633" s="8" t="s">
        <v>100</v>
      </c>
      <c r="P633" s="8" t="s">
        <v>601</v>
      </c>
      <c r="Q633" s="8" t="s">
        <v>665</v>
      </c>
      <c r="R633" s="29">
        <v>259</v>
      </c>
      <c r="T633" s="27"/>
    </row>
    <row r="634" spans="4:20" x14ac:dyDescent="0.25">
      <c r="D634">
        <f>LEN(Table1[[#This Row],[APTIEKAS_VADITAJS]])</f>
        <v>10</v>
      </c>
      <c r="E634" s="8" t="s">
        <v>1858</v>
      </c>
      <c r="F634" s="8" t="s">
        <v>254</v>
      </c>
      <c r="G634" s="8" t="s">
        <v>4440</v>
      </c>
      <c r="H634" s="8">
        <v>40003723815</v>
      </c>
      <c r="I634" s="8" t="s">
        <v>1859</v>
      </c>
      <c r="J634" s="8" t="s">
        <v>256</v>
      </c>
      <c r="K634" s="8" t="s">
        <v>1860</v>
      </c>
      <c r="L634" s="8" t="s">
        <v>1861</v>
      </c>
      <c r="M634" s="8" t="s">
        <v>285</v>
      </c>
      <c r="N634" s="8" t="s">
        <v>286</v>
      </c>
      <c r="O634" s="8" t="s">
        <v>287</v>
      </c>
      <c r="P634" s="8" t="s">
        <v>288</v>
      </c>
      <c r="Q634" s="8" t="s">
        <v>1858</v>
      </c>
      <c r="R634" s="29">
        <v>258</v>
      </c>
      <c r="T634" s="27"/>
    </row>
    <row r="635" spans="4:20" x14ac:dyDescent="0.25">
      <c r="D635">
        <f>LEN(Table1[[#This Row],[APTIEKAS_VADITAJS]])</f>
        <v>15</v>
      </c>
      <c r="E635" s="8" t="s">
        <v>3775</v>
      </c>
      <c r="F635" s="8" t="s">
        <v>165</v>
      </c>
      <c r="G635" s="8" t="s">
        <v>4433</v>
      </c>
      <c r="H635" s="8">
        <v>40003094510</v>
      </c>
      <c r="I635" s="8" t="s">
        <v>3776</v>
      </c>
      <c r="J635" s="8" t="s">
        <v>167</v>
      </c>
      <c r="K635" s="8" t="s">
        <v>3777</v>
      </c>
      <c r="L635" s="8" t="s">
        <v>3778</v>
      </c>
      <c r="M635" s="8" t="s">
        <v>170</v>
      </c>
      <c r="N635" s="8" t="s">
        <v>171</v>
      </c>
      <c r="O635" s="8" t="s">
        <v>172</v>
      </c>
      <c r="P635" s="8" t="s">
        <v>173</v>
      </c>
      <c r="Q635" s="8" t="s">
        <v>3775</v>
      </c>
      <c r="R635" s="29">
        <v>257</v>
      </c>
      <c r="T635" s="27"/>
    </row>
    <row r="636" spans="4:20" x14ac:dyDescent="0.25">
      <c r="D636">
        <f>LEN(Table1[[#This Row],[APTIEKAS_VADITAJS]])</f>
        <v>16</v>
      </c>
      <c r="E636" s="8" t="s">
        <v>1500</v>
      </c>
      <c r="F636" s="8" t="s">
        <v>254</v>
      </c>
      <c r="G636" s="8" t="s">
        <v>4440</v>
      </c>
      <c r="H636" s="8">
        <v>40003723815</v>
      </c>
      <c r="I636" s="8" t="s">
        <v>1501</v>
      </c>
      <c r="J636" s="8" t="s">
        <v>256</v>
      </c>
      <c r="K636" s="8" t="s">
        <v>1502</v>
      </c>
      <c r="L636" s="8" t="s">
        <v>1503</v>
      </c>
      <c r="M636" s="8" t="s">
        <v>285</v>
      </c>
      <c r="N636" s="8" t="s">
        <v>286</v>
      </c>
      <c r="O636" s="8" t="s">
        <v>287</v>
      </c>
      <c r="P636" s="8" t="s">
        <v>288</v>
      </c>
      <c r="Q636" s="8" t="s">
        <v>1500</v>
      </c>
      <c r="R636" s="29">
        <v>256</v>
      </c>
      <c r="T636" s="27"/>
    </row>
    <row r="637" spans="4:20" x14ac:dyDescent="0.25">
      <c r="D637">
        <f>LEN(Table1[[#This Row],[APTIEKAS_VADITAJS]])</f>
        <v>15</v>
      </c>
      <c r="E637" s="8" t="s">
        <v>3866</v>
      </c>
      <c r="F637" s="8" t="s">
        <v>3867</v>
      </c>
      <c r="G637" s="8" t="s">
        <v>4563</v>
      </c>
      <c r="H637" s="8">
        <v>40003166626</v>
      </c>
      <c r="I637" s="8" t="s">
        <v>3868</v>
      </c>
      <c r="J637" s="8" t="s">
        <v>3869</v>
      </c>
      <c r="K637" s="8" t="s">
        <v>3870</v>
      </c>
      <c r="L637" s="8" t="s">
        <v>3869</v>
      </c>
      <c r="M637" s="8" t="s">
        <v>3871</v>
      </c>
      <c r="N637" s="8" t="s">
        <v>3872</v>
      </c>
      <c r="O637" s="8"/>
      <c r="P637" s="8" t="s">
        <v>3873</v>
      </c>
      <c r="Q637" s="8" t="s">
        <v>3866</v>
      </c>
      <c r="R637" s="29">
        <v>255</v>
      </c>
      <c r="T637" s="27"/>
    </row>
    <row r="638" spans="4:20" x14ac:dyDescent="0.25">
      <c r="D638">
        <f>LEN(Table1[[#This Row],[APTIEKAS_VADITAJS]])</f>
        <v>11</v>
      </c>
      <c r="E638" s="8" t="s">
        <v>352</v>
      </c>
      <c r="F638" s="8" t="s">
        <v>204</v>
      </c>
      <c r="G638" s="8" t="s">
        <v>4436</v>
      </c>
      <c r="H638" s="8">
        <v>42103017408</v>
      </c>
      <c r="I638" s="8" t="s">
        <v>353</v>
      </c>
      <c r="J638" s="8" t="s">
        <v>206</v>
      </c>
      <c r="K638" s="8" t="s">
        <v>354</v>
      </c>
      <c r="L638" s="8" t="s">
        <v>355</v>
      </c>
      <c r="M638" s="8" t="s">
        <v>209</v>
      </c>
      <c r="N638" s="8" t="s">
        <v>210</v>
      </c>
      <c r="O638" s="8"/>
      <c r="P638" s="8" t="s">
        <v>211</v>
      </c>
      <c r="Q638" s="8" t="s">
        <v>352</v>
      </c>
      <c r="R638" s="29">
        <v>254</v>
      </c>
      <c r="T638" s="27"/>
    </row>
    <row r="639" spans="4:20" x14ac:dyDescent="0.25">
      <c r="D639">
        <f>LEN(Table1[[#This Row],[APTIEKAS_VADITAJS]])</f>
        <v>11</v>
      </c>
      <c r="E639" s="8" t="s">
        <v>352</v>
      </c>
      <c r="F639" s="8" t="s">
        <v>204</v>
      </c>
      <c r="G639" s="8" t="s">
        <v>4436</v>
      </c>
      <c r="H639" s="8">
        <v>42103017408</v>
      </c>
      <c r="I639" s="8" t="s">
        <v>4209</v>
      </c>
      <c r="J639" s="8" t="s">
        <v>206</v>
      </c>
      <c r="K639" s="8" t="s">
        <v>354</v>
      </c>
      <c r="L639" s="8" t="s">
        <v>4210</v>
      </c>
      <c r="M639" s="8" t="s">
        <v>209</v>
      </c>
      <c r="N639" s="8" t="s">
        <v>210</v>
      </c>
      <c r="O639" s="8"/>
      <c r="P639" s="8" t="s">
        <v>211</v>
      </c>
      <c r="Q639" s="8" t="s">
        <v>352</v>
      </c>
      <c r="R639" s="29">
        <v>254</v>
      </c>
      <c r="T639" s="27"/>
    </row>
    <row r="640" spans="4:20" x14ac:dyDescent="0.25">
      <c r="D640">
        <f>LEN(Table1[[#This Row],[APTIEKAS_VADITAJS]])</f>
        <v>13</v>
      </c>
      <c r="E640" s="8" t="s">
        <v>3250</v>
      </c>
      <c r="F640" s="8" t="s">
        <v>93</v>
      </c>
      <c r="G640" s="8" t="s">
        <v>4427</v>
      </c>
      <c r="H640" s="8">
        <v>55403012521</v>
      </c>
      <c r="I640" s="8" t="s">
        <v>3251</v>
      </c>
      <c r="J640" s="8" t="s">
        <v>95</v>
      </c>
      <c r="K640" s="8" t="s">
        <v>3252</v>
      </c>
      <c r="L640" s="8" t="s">
        <v>3253</v>
      </c>
      <c r="M640" s="8" t="s">
        <v>98</v>
      </c>
      <c r="N640" s="8" t="s">
        <v>99</v>
      </c>
      <c r="O640" s="8" t="s">
        <v>100</v>
      </c>
      <c r="P640" s="8" t="s">
        <v>101</v>
      </c>
      <c r="Q640" s="8" t="s">
        <v>3250</v>
      </c>
      <c r="R640" s="29">
        <v>252</v>
      </c>
      <c r="T640" s="27"/>
    </row>
    <row r="641" spans="4:20" x14ac:dyDescent="0.25">
      <c r="D641">
        <f>LEN(Table1[[#This Row],[APTIEKAS_VADITAJS]])</f>
        <v>12</v>
      </c>
      <c r="E641" s="8" t="s">
        <v>4054</v>
      </c>
      <c r="F641" s="8" t="s">
        <v>4055</v>
      </c>
      <c r="G641" s="8" t="s">
        <v>4570</v>
      </c>
      <c r="H641" s="8">
        <v>40003220000</v>
      </c>
      <c r="I641" s="8" t="s">
        <v>4056</v>
      </c>
      <c r="J641" s="8" t="s">
        <v>4057</v>
      </c>
      <c r="K641" s="8" t="s">
        <v>4058</v>
      </c>
      <c r="L641" s="8" t="s">
        <v>4057</v>
      </c>
      <c r="M641" s="8" t="s">
        <v>4059</v>
      </c>
      <c r="N641" s="8" t="s">
        <v>4060</v>
      </c>
      <c r="O641" s="8"/>
      <c r="P641" s="8"/>
      <c r="Q641" s="8" t="s">
        <v>4054</v>
      </c>
      <c r="R641" s="29">
        <v>251</v>
      </c>
      <c r="T641" s="27"/>
    </row>
    <row r="642" spans="4:20" x14ac:dyDescent="0.25">
      <c r="D642">
        <f>LEN(Table1[[#This Row],[APTIEKAS_VADITAJS]])</f>
        <v>11</v>
      </c>
      <c r="E642" s="8" t="s">
        <v>3609</v>
      </c>
      <c r="F642" s="8" t="s">
        <v>3610</v>
      </c>
      <c r="G642" s="8" t="s">
        <v>4554</v>
      </c>
      <c r="H642" s="8">
        <v>42403010273</v>
      </c>
      <c r="I642" s="8" t="s">
        <v>3611</v>
      </c>
      <c r="J642" s="8" t="s">
        <v>3612</v>
      </c>
      <c r="K642" s="8" t="s">
        <v>3613</v>
      </c>
      <c r="L642" s="8" t="s">
        <v>3612</v>
      </c>
      <c r="M642" s="8" t="s">
        <v>3614</v>
      </c>
      <c r="N642" s="8" t="s">
        <v>3615</v>
      </c>
      <c r="O642" s="8"/>
      <c r="P642" s="8" t="s">
        <v>3616</v>
      </c>
      <c r="Q642" s="8" t="s">
        <v>3609</v>
      </c>
      <c r="R642" s="29">
        <v>250</v>
      </c>
      <c r="T642" s="27"/>
    </row>
    <row r="643" spans="4:20" x14ac:dyDescent="0.25">
      <c r="D643">
        <f>LEN(Table1[[#This Row],[APTIEKAS_VADITAJS]])</f>
        <v>20</v>
      </c>
      <c r="E643" s="8" t="s">
        <v>2679</v>
      </c>
      <c r="F643" s="8" t="s">
        <v>2680</v>
      </c>
      <c r="G643" s="8" t="s">
        <v>4518</v>
      </c>
      <c r="H643" s="8">
        <v>44102021851</v>
      </c>
      <c r="I643" s="8" t="s">
        <v>2681</v>
      </c>
      <c r="J643" s="8" t="s">
        <v>2682</v>
      </c>
      <c r="K643" s="8" t="s">
        <v>2683</v>
      </c>
      <c r="L643" s="8" t="s">
        <v>2682</v>
      </c>
      <c r="M643" s="8" t="s">
        <v>2684</v>
      </c>
      <c r="N643" s="8" t="s">
        <v>2685</v>
      </c>
      <c r="O643" s="8"/>
      <c r="P643" s="8" t="s">
        <v>2686</v>
      </c>
      <c r="Q643" s="8" t="s">
        <v>2679</v>
      </c>
      <c r="R643" s="29">
        <v>249</v>
      </c>
      <c r="T643" s="27"/>
    </row>
    <row r="644" spans="4:20" x14ac:dyDescent="0.25">
      <c r="D644">
        <f>LEN(Table1[[#This Row],[APTIEKAS_VADITAJS]])</f>
        <v>11</v>
      </c>
      <c r="E644" s="8" t="s">
        <v>3292</v>
      </c>
      <c r="F644" s="8" t="s">
        <v>3293</v>
      </c>
      <c r="G644" s="8" t="s">
        <v>3294</v>
      </c>
      <c r="H644" s="8">
        <v>44102019575</v>
      </c>
      <c r="I644" s="8" t="s">
        <v>3294</v>
      </c>
      <c r="J644" s="8" t="s">
        <v>3295</v>
      </c>
      <c r="K644" s="8" t="s">
        <v>3296</v>
      </c>
      <c r="L644" s="8" t="s">
        <v>3297</v>
      </c>
      <c r="M644" s="8" t="s">
        <v>3298</v>
      </c>
      <c r="N644" s="8"/>
      <c r="O644" s="8"/>
      <c r="P644" s="8" t="s">
        <v>3299</v>
      </c>
      <c r="Q644" s="8" t="s">
        <v>3292</v>
      </c>
      <c r="R644" s="29">
        <v>248</v>
      </c>
      <c r="T644" s="27"/>
    </row>
    <row r="645" spans="4:20" x14ac:dyDescent="0.25">
      <c r="D645">
        <f>LEN(Table1[[#This Row],[APTIEKAS_VADITAJS]])</f>
        <v>13</v>
      </c>
      <c r="E645" s="8" t="s">
        <v>2253</v>
      </c>
      <c r="F645" s="8" t="s">
        <v>93</v>
      </c>
      <c r="G645" s="8" t="s">
        <v>4427</v>
      </c>
      <c r="H645" s="8">
        <v>55403012521</v>
      </c>
      <c r="I645" s="8" t="s">
        <v>2254</v>
      </c>
      <c r="J645" s="8" t="s">
        <v>95</v>
      </c>
      <c r="K645" s="8" t="s">
        <v>2255</v>
      </c>
      <c r="L645" s="8" t="s">
        <v>2256</v>
      </c>
      <c r="M645" s="8" t="s">
        <v>557</v>
      </c>
      <c r="N645" s="8" t="s">
        <v>558</v>
      </c>
      <c r="O645" s="8" t="s">
        <v>100</v>
      </c>
      <c r="P645" s="8" t="s">
        <v>101</v>
      </c>
      <c r="Q645" s="8" t="s">
        <v>2253</v>
      </c>
      <c r="R645" s="29">
        <v>247</v>
      </c>
      <c r="T645" s="27"/>
    </row>
    <row r="646" spans="4:20" x14ac:dyDescent="0.25">
      <c r="D646">
        <f>LEN(Table1[[#This Row],[APTIEKAS_VADITAJS]])</f>
        <v>12</v>
      </c>
      <c r="E646" s="8" t="s">
        <v>1150</v>
      </c>
      <c r="F646" s="8" t="s">
        <v>1054</v>
      </c>
      <c r="G646" s="8" t="s">
        <v>4461</v>
      </c>
      <c r="H646" s="8">
        <v>40103488069</v>
      </c>
      <c r="I646" s="8" t="s">
        <v>1151</v>
      </c>
      <c r="J646" s="8" t="s">
        <v>1056</v>
      </c>
      <c r="K646" s="8" t="s">
        <v>1152</v>
      </c>
      <c r="L646" s="8" t="s">
        <v>1153</v>
      </c>
      <c r="M646" s="8" t="s">
        <v>1059</v>
      </c>
      <c r="N646" s="8" t="s">
        <v>1060</v>
      </c>
      <c r="O646" s="8"/>
      <c r="P646" s="8" t="s">
        <v>1061</v>
      </c>
      <c r="Q646" s="8" t="s">
        <v>1150</v>
      </c>
      <c r="R646" s="29">
        <v>246</v>
      </c>
      <c r="T646" s="27"/>
    </row>
    <row r="647" spans="4:20" x14ac:dyDescent="0.25">
      <c r="D647">
        <f>LEN(Table1[[#This Row],[APTIEKAS_VADITAJS]])</f>
        <v>12</v>
      </c>
      <c r="E647" s="8" t="s">
        <v>2104</v>
      </c>
      <c r="F647" s="8" t="s">
        <v>2105</v>
      </c>
      <c r="G647" s="8" t="s">
        <v>4498</v>
      </c>
      <c r="H647" s="8">
        <v>44103057729</v>
      </c>
      <c r="I647" s="8" t="s">
        <v>2106</v>
      </c>
      <c r="J647" s="8" t="s">
        <v>2107</v>
      </c>
      <c r="K647" s="8" t="s">
        <v>2108</v>
      </c>
      <c r="L647" s="8" t="s">
        <v>2107</v>
      </c>
      <c r="M647" s="8" t="s">
        <v>2109</v>
      </c>
      <c r="N647" s="8" t="s">
        <v>2110</v>
      </c>
      <c r="O647" s="8"/>
      <c r="P647" s="8" t="s">
        <v>2111</v>
      </c>
      <c r="Q647" s="8" t="s">
        <v>2104</v>
      </c>
      <c r="R647" s="29">
        <v>245</v>
      </c>
      <c r="T647" s="27"/>
    </row>
    <row r="648" spans="4:20" x14ac:dyDescent="0.25">
      <c r="D648">
        <f>LEN(Table1[[#This Row],[APTIEKAS_VADITAJS]])</f>
        <v>18</v>
      </c>
      <c r="E648" s="8" t="s">
        <v>1915</v>
      </c>
      <c r="F648" s="8" t="s">
        <v>913</v>
      </c>
      <c r="G648" s="8" t="s">
        <v>4460</v>
      </c>
      <c r="H648" s="8">
        <v>40003252167</v>
      </c>
      <c r="I648" s="8" t="s">
        <v>1916</v>
      </c>
      <c r="J648" s="8" t="s">
        <v>915</v>
      </c>
      <c r="K648" s="8" t="s">
        <v>1917</v>
      </c>
      <c r="L648" s="8" t="s">
        <v>1918</v>
      </c>
      <c r="M648" s="8" t="s">
        <v>918</v>
      </c>
      <c r="N648" s="8" t="s">
        <v>919</v>
      </c>
      <c r="O648" s="8" t="s">
        <v>920</v>
      </c>
      <c r="P648" s="8" t="s">
        <v>921</v>
      </c>
      <c r="Q648" s="8" t="s">
        <v>1915</v>
      </c>
      <c r="R648" s="29">
        <v>244</v>
      </c>
      <c r="T648" s="27"/>
    </row>
    <row r="649" spans="4:20" x14ac:dyDescent="0.25">
      <c r="D649">
        <f>LEN(Table1[[#This Row],[APTIEKAS_VADITAJS]])</f>
        <v>12</v>
      </c>
      <c r="E649" s="8" t="s">
        <v>2263</v>
      </c>
      <c r="F649" s="8" t="s">
        <v>2264</v>
      </c>
      <c r="G649" s="8" t="s">
        <v>2265</v>
      </c>
      <c r="H649" s="8">
        <v>40002043875</v>
      </c>
      <c r="I649" s="8" t="s">
        <v>2265</v>
      </c>
      <c r="J649" s="8" t="s">
        <v>2266</v>
      </c>
      <c r="K649" s="8" t="s">
        <v>2267</v>
      </c>
      <c r="L649" s="8" t="s">
        <v>2268</v>
      </c>
      <c r="M649" s="8" t="s">
        <v>2269</v>
      </c>
      <c r="N649" s="8" t="s">
        <v>2270</v>
      </c>
      <c r="O649" s="8"/>
      <c r="P649" s="8" t="s">
        <v>2271</v>
      </c>
      <c r="Q649" s="8" t="s">
        <v>2263</v>
      </c>
      <c r="R649" s="29">
        <v>243</v>
      </c>
      <c r="T649" s="27"/>
    </row>
    <row r="650" spans="4:20" x14ac:dyDescent="0.25">
      <c r="D650">
        <f>LEN(Table1[[#This Row],[APTIEKAS_VADITAJS]])</f>
        <v>12</v>
      </c>
      <c r="E650" s="8" t="s">
        <v>817</v>
      </c>
      <c r="F650" s="8" t="s">
        <v>93</v>
      </c>
      <c r="G650" s="8" t="s">
        <v>4427</v>
      </c>
      <c r="H650" s="8">
        <v>55403012521</v>
      </c>
      <c r="I650" s="8" t="s">
        <v>818</v>
      </c>
      <c r="J650" s="8" t="s">
        <v>95</v>
      </c>
      <c r="K650" s="8" t="s">
        <v>819</v>
      </c>
      <c r="L650" s="8" t="s">
        <v>820</v>
      </c>
      <c r="M650" s="8" t="s">
        <v>557</v>
      </c>
      <c r="N650" s="8" t="s">
        <v>558</v>
      </c>
      <c r="O650" s="8" t="s">
        <v>100</v>
      </c>
      <c r="P650" s="8" t="s">
        <v>101</v>
      </c>
      <c r="Q650" s="8" t="s">
        <v>817</v>
      </c>
      <c r="R650" s="29">
        <v>242</v>
      </c>
      <c r="T650" s="27"/>
    </row>
    <row r="651" spans="4:20" x14ac:dyDescent="0.25">
      <c r="D651">
        <f>LEN(Table1[[#This Row],[APTIEKAS_VADITAJS]])</f>
        <v>10</v>
      </c>
      <c r="E651" s="8" t="s">
        <v>2962</v>
      </c>
      <c r="F651" s="8" t="s">
        <v>165</v>
      </c>
      <c r="G651" s="8" t="s">
        <v>4433</v>
      </c>
      <c r="H651" s="8">
        <v>40003094510</v>
      </c>
      <c r="I651" s="8" t="s">
        <v>2963</v>
      </c>
      <c r="J651" s="8" t="s">
        <v>1639</v>
      </c>
      <c r="K651" s="8" t="s">
        <v>2964</v>
      </c>
      <c r="L651" s="8" t="s">
        <v>2965</v>
      </c>
      <c r="M651" s="8" t="s">
        <v>1642</v>
      </c>
      <c r="N651" s="8" t="s">
        <v>171</v>
      </c>
      <c r="O651" s="8"/>
      <c r="P651" s="8" t="s">
        <v>173</v>
      </c>
      <c r="Q651" s="8" t="s">
        <v>2962</v>
      </c>
      <c r="R651" s="29">
        <v>241</v>
      </c>
      <c r="T651" s="27"/>
    </row>
    <row r="652" spans="4:20" x14ac:dyDescent="0.25">
      <c r="D652">
        <f>LEN(Table1[[#This Row],[APTIEKAS_VADITAJS]])</f>
        <v>10</v>
      </c>
      <c r="E652" s="8" t="s">
        <v>4155</v>
      </c>
      <c r="F652" s="8" t="s">
        <v>4156</v>
      </c>
      <c r="G652" s="8" t="s">
        <v>4573</v>
      </c>
      <c r="H652" s="8">
        <v>42103041306</v>
      </c>
      <c r="I652" s="8" t="s">
        <v>4157</v>
      </c>
      <c r="J652" s="8" t="s">
        <v>4158</v>
      </c>
      <c r="K652" s="8" t="s">
        <v>4159</v>
      </c>
      <c r="L652" s="8" t="s">
        <v>4160</v>
      </c>
      <c r="M652" s="8" t="s">
        <v>4161</v>
      </c>
      <c r="N652" s="8" t="s">
        <v>4162</v>
      </c>
      <c r="O652" s="8"/>
      <c r="P652" s="8" t="s">
        <v>4163</v>
      </c>
      <c r="Q652" s="8" t="s">
        <v>4155</v>
      </c>
      <c r="R652" s="29">
        <v>240</v>
      </c>
      <c r="T652" s="27"/>
    </row>
    <row r="653" spans="4:20" x14ac:dyDescent="0.25">
      <c r="D653">
        <f>LEN(Table1[[#This Row],[APTIEKAS_VADITAJS]])</f>
        <v>14</v>
      </c>
      <c r="E653" s="8" t="s">
        <v>1087</v>
      </c>
      <c r="F653" s="8" t="s">
        <v>1054</v>
      </c>
      <c r="G653" s="8" t="s">
        <v>4461</v>
      </c>
      <c r="H653" s="8">
        <v>40103488069</v>
      </c>
      <c r="I653" s="8" t="s">
        <v>1088</v>
      </c>
      <c r="J653" s="8" t="s">
        <v>1056</v>
      </c>
      <c r="K653" s="8" t="s">
        <v>1089</v>
      </c>
      <c r="L653" s="8" t="s">
        <v>1090</v>
      </c>
      <c r="M653" s="8" t="s">
        <v>1059</v>
      </c>
      <c r="N653" s="8" t="s">
        <v>1060</v>
      </c>
      <c r="O653" s="8"/>
      <c r="P653" s="8" t="s">
        <v>1061</v>
      </c>
      <c r="Q653" s="8" t="s">
        <v>1087</v>
      </c>
      <c r="R653" s="29">
        <v>238</v>
      </c>
      <c r="T653" s="27"/>
    </row>
    <row r="654" spans="4:20" x14ac:dyDescent="0.25">
      <c r="D654">
        <f>LEN(Table1[[#This Row],[APTIEKAS_VADITAJS]])</f>
        <v>13</v>
      </c>
      <c r="E654" s="8" t="s">
        <v>2786</v>
      </c>
      <c r="F654" s="8" t="s">
        <v>2787</v>
      </c>
      <c r="G654" s="8" t="s">
        <v>4522</v>
      </c>
      <c r="H654" s="8">
        <v>45403004946</v>
      </c>
      <c r="I654" s="8" t="s">
        <v>2788</v>
      </c>
      <c r="J654" s="8" t="s">
        <v>2789</v>
      </c>
      <c r="K654" s="8" t="s">
        <v>2790</v>
      </c>
      <c r="L654" s="8" t="s">
        <v>2789</v>
      </c>
      <c r="M654" s="8" t="s">
        <v>2791</v>
      </c>
      <c r="N654" s="8"/>
      <c r="O654" s="8"/>
      <c r="P654" s="8" t="s">
        <v>2792</v>
      </c>
      <c r="Q654" s="8" t="s">
        <v>2786</v>
      </c>
      <c r="R654" s="29">
        <v>237</v>
      </c>
      <c r="T654" s="27"/>
    </row>
    <row r="655" spans="4:20" x14ac:dyDescent="0.25">
      <c r="D655">
        <f>LEN(Table1[[#This Row],[APTIEKAS_VADITAJS]])</f>
        <v>18</v>
      </c>
      <c r="E655" s="8" t="s">
        <v>3884</v>
      </c>
      <c r="F655" s="8" t="s">
        <v>226</v>
      </c>
      <c r="G655" s="8" t="s">
        <v>3837</v>
      </c>
      <c r="H655" s="8">
        <v>40003201175</v>
      </c>
      <c r="I655" s="8" t="s">
        <v>3885</v>
      </c>
      <c r="J655" s="8" t="s">
        <v>228</v>
      </c>
      <c r="K655" s="8" t="s">
        <v>3886</v>
      </c>
      <c r="L655" s="8" t="s">
        <v>3887</v>
      </c>
      <c r="M655" s="8" t="s">
        <v>231</v>
      </c>
      <c r="N655" s="8" t="s">
        <v>232</v>
      </c>
      <c r="O655" s="8"/>
      <c r="P655" s="8" t="s">
        <v>1450</v>
      </c>
      <c r="Q655" s="8" t="s">
        <v>3884</v>
      </c>
      <c r="R655" s="29">
        <v>236</v>
      </c>
      <c r="T655" s="27"/>
    </row>
    <row r="656" spans="4:20" x14ac:dyDescent="0.25">
      <c r="D656">
        <f>LEN(Table1[[#This Row],[APTIEKAS_VADITAJS]])</f>
        <v>21</v>
      </c>
      <c r="E656" s="8" t="s">
        <v>3029</v>
      </c>
      <c r="F656" s="8" t="s">
        <v>254</v>
      </c>
      <c r="G656" s="8" t="s">
        <v>4440</v>
      </c>
      <c r="H656" s="8">
        <v>40003723815</v>
      </c>
      <c r="I656" s="8" t="s">
        <v>3030</v>
      </c>
      <c r="J656" s="8" t="s">
        <v>256</v>
      </c>
      <c r="K656" s="8" t="s">
        <v>3031</v>
      </c>
      <c r="L656" s="8" t="s">
        <v>3032</v>
      </c>
      <c r="M656" s="8" t="s">
        <v>285</v>
      </c>
      <c r="N656" s="8" t="s">
        <v>286</v>
      </c>
      <c r="O656" s="8" t="s">
        <v>287</v>
      </c>
      <c r="P656" s="8" t="s">
        <v>288</v>
      </c>
      <c r="Q656" s="8" t="s">
        <v>3029</v>
      </c>
      <c r="R656" s="29">
        <v>235</v>
      </c>
      <c r="T656" s="27"/>
    </row>
    <row r="657" spans="4:20" x14ac:dyDescent="0.25">
      <c r="D657">
        <f>LEN(Table1[[#This Row],[APTIEKAS_VADITAJS]])</f>
        <v>12</v>
      </c>
      <c r="E657" s="8" t="s">
        <v>4128</v>
      </c>
      <c r="F657" s="8" t="s">
        <v>913</v>
      </c>
      <c r="G657" s="8" t="s">
        <v>4460</v>
      </c>
      <c r="H657" s="8">
        <v>40003252167</v>
      </c>
      <c r="I657" s="8" t="s">
        <v>4129</v>
      </c>
      <c r="J657" s="8" t="s">
        <v>915</v>
      </c>
      <c r="K657" s="8" t="s">
        <v>4130</v>
      </c>
      <c r="L657" s="8" t="s">
        <v>4131</v>
      </c>
      <c r="M657" s="8" t="s">
        <v>918</v>
      </c>
      <c r="N657" s="8" t="s">
        <v>919</v>
      </c>
      <c r="O657" s="8" t="s">
        <v>920</v>
      </c>
      <c r="P657" s="8" t="s">
        <v>921</v>
      </c>
      <c r="Q657" s="8" t="s">
        <v>4128</v>
      </c>
      <c r="R657" s="29">
        <v>234</v>
      </c>
      <c r="T657" s="27"/>
    </row>
    <row r="658" spans="4:20" x14ac:dyDescent="0.25">
      <c r="D658">
        <f>LEN(Table1[[#This Row],[APTIEKAS_VADITAJS]])</f>
        <v>20</v>
      </c>
      <c r="E658" s="8" t="s">
        <v>3049</v>
      </c>
      <c r="F658" s="8" t="s">
        <v>165</v>
      </c>
      <c r="G658" s="8" t="s">
        <v>4433</v>
      </c>
      <c r="H658" s="8">
        <v>40003094510</v>
      </c>
      <c r="I658" s="8" t="s">
        <v>3050</v>
      </c>
      <c r="J658" s="8" t="s">
        <v>167</v>
      </c>
      <c r="K658" s="8" t="s">
        <v>3051</v>
      </c>
      <c r="L658" s="8" t="s">
        <v>3052</v>
      </c>
      <c r="M658" s="8" t="s">
        <v>170</v>
      </c>
      <c r="N658" s="8" t="s">
        <v>171</v>
      </c>
      <c r="O658" s="8" t="s">
        <v>172</v>
      </c>
      <c r="P658" s="8" t="s">
        <v>173</v>
      </c>
      <c r="Q658" s="8" t="s">
        <v>3049</v>
      </c>
      <c r="R658" s="29">
        <v>233</v>
      </c>
      <c r="T658" s="27"/>
    </row>
    <row r="659" spans="4:20" x14ac:dyDescent="0.25">
      <c r="D659">
        <f>LEN(Table1[[#This Row],[APTIEKAS_VADITAJS]])</f>
        <v>11</v>
      </c>
      <c r="E659" s="8" t="s">
        <v>2486</v>
      </c>
      <c r="F659" s="8" t="s">
        <v>165</v>
      </c>
      <c r="G659" s="8" t="s">
        <v>4433</v>
      </c>
      <c r="H659" s="8">
        <v>40003094510</v>
      </c>
      <c r="I659" s="8" t="s">
        <v>2487</v>
      </c>
      <c r="J659" s="8" t="s">
        <v>167</v>
      </c>
      <c r="K659" s="8" t="s">
        <v>2488</v>
      </c>
      <c r="L659" s="8" t="s">
        <v>2489</v>
      </c>
      <c r="M659" s="8" t="s">
        <v>170</v>
      </c>
      <c r="N659" s="8" t="s">
        <v>171</v>
      </c>
      <c r="O659" s="8" t="s">
        <v>172</v>
      </c>
      <c r="P659" s="8" t="s">
        <v>173</v>
      </c>
      <c r="Q659" s="8" t="s">
        <v>2486</v>
      </c>
      <c r="R659" s="29">
        <v>232</v>
      </c>
      <c r="T659" s="27"/>
    </row>
    <row r="660" spans="4:20" x14ac:dyDescent="0.25">
      <c r="D660">
        <f>LEN(Table1[[#This Row],[APTIEKAS_VADITAJS]])</f>
        <v>18</v>
      </c>
      <c r="E660" s="8" t="s">
        <v>1953</v>
      </c>
      <c r="F660" s="8" t="s">
        <v>1954</v>
      </c>
      <c r="G660" s="8" t="s">
        <v>1955</v>
      </c>
      <c r="H660" s="8">
        <v>42402007223</v>
      </c>
      <c r="I660" s="8" t="s">
        <v>1955</v>
      </c>
      <c r="J660" s="8" t="s">
        <v>1956</v>
      </c>
      <c r="K660" s="8" t="s">
        <v>1957</v>
      </c>
      <c r="L660" s="8" t="s">
        <v>1956</v>
      </c>
      <c r="M660" s="8" t="s">
        <v>1958</v>
      </c>
      <c r="N660" s="8" t="s">
        <v>1959</v>
      </c>
      <c r="O660" s="8"/>
      <c r="P660" s="8" t="s">
        <v>1960</v>
      </c>
      <c r="Q660" s="8" t="s">
        <v>1953</v>
      </c>
      <c r="R660" s="29">
        <v>230</v>
      </c>
      <c r="T660" s="27"/>
    </row>
    <row r="661" spans="4:20" x14ac:dyDescent="0.25">
      <c r="D661">
        <f>LEN(Table1[[#This Row],[APTIEKAS_VADITAJS]])</f>
        <v>12</v>
      </c>
      <c r="E661" s="8" t="s">
        <v>1826</v>
      </c>
      <c r="F661" s="8" t="s">
        <v>93</v>
      </c>
      <c r="G661" s="8" t="s">
        <v>4427</v>
      </c>
      <c r="H661" s="8">
        <v>55403012521</v>
      </c>
      <c r="I661" s="8" t="s">
        <v>1827</v>
      </c>
      <c r="J661" s="8" t="s">
        <v>598</v>
      </c>
      <c r="K661" s="8" t="s">
        <v>1828</v>
      </c>
      <c r="L661" s="8" t="s">
        <v>1829</v>
      </c>
      <c r="M661" s="8" t="s">
        <v>98</v>
      </c>
      <c r="N661" s="8" t="s">
        <v>351</v>
      </c>
      <c r="O661" s="8" t="s">
        <v>100</v>
      </c>
      <c r="P661" s="8" t="s">
        <v>601</v>
      </c>
      <c r="Q661" s="8" t="s">
        <v>1826</v>
      </c>
      <c r="R661" s="29">
        <v>228</v>
      </c>
      <c r="T661" s="27"/>
    </row>
    <row r="662" spans="4:20" x14ac:dyDescent="0.25">
      <c r="D662">
        <f>LEN(Table1[[#This Row],[APTIEKAS_VADITAJS]])</f>
        <v>13</v>
      </c>
      <c r="E662" s="8" t="s">
        <v>3234</v>
      </c>
      <c r="F662" s="8" t="s">
        <v>3235</v>
      </c>
      <c r="G662" s="8" t="s">
        <v>4541</v>
      </c>
      <c r="H662" s="8">
        <v>40003294989</v>
      </c>
      <c r="I662" s="8" t="s">
        <v>3236</v>
      </c>
      <c r="J662" s="8" t="s">
        <v>3237</v>
      </c>
      <c r="K662" s="8" t="s">
        <v>3238</v>
      </c>
      <c r="L662" s="8" t="s">
        <v>3237</v>
      </c>
      <c r="M662" s="8" t="s">
        <v>3239</v>
      </c>
      <c r="N662" s="8" t="s">
        <v>3240</v>
      </c>
      <c r="O662" s="8"/>
      <c r="P662" s="8" t="s">
        <v>3241</v>
      </c>
      <c r="Q662" s="8" t="s">
        <v>3234</v>
      </c>
      <c r="R662" s="29">
        <v>227</v>
      </c>
      <c r="T662" s="27"/>
    </row>
    <row r="663" spans="4:20" x14ac:dyDescent="0.25">
      <c r="D663">
        <f>LEN(Table1[[#This Row],[APTIEKAS_VADITAJS]])</f>
        <v>18</v>
      </c>
      <c r="E663" s="8" t="s">
        <v>1216</v>
      </c>
      <c r="F663" s="8" t="s">
        <v>1217</v>
      </c>
      <c r="G663" s="8" t="s">
        <v>4464</v>
      </c>
      <c r="H663" s="8">
        <v>40003184960</v>
      </c>
      <c r="I663" s="8" t="s">
        <v>1218</v>
      </c>
      <c r="J663" s="8" t="s">
        <v>1219</v>
      </c>
      <c r="K663" s="8" t="s">
        <v>1220</v>
      </c>
      <c r="L663" s="8" t="s">
        <v>1219</v>
      </c>
      <c r="M663" s="8" t="s">
        <v>1221</v>
      </c>
      <c r="N663" s="8" t="s">
        <v>1222</v>
      </c>
      <c r="O663" s="8"/>
      <c r="P663" s="8" t="s">
        <v>1223</v>
      </c>
      <c r="Q663" s="8" t="s">
        <v>1216</v>
      </c>
      <c r="R663" s="29">
        <v>226</v>
      </c>
      <c r="T663" s="27"/>
    </row>
    <row r="664" spans="4:20" x14ac:dyDescent="0.25">
      <c r="D664">
        <f>LEN(Table1[[#This Row],[APTIEKAS_VADITAJS]])</f>
        <v>13</v>
      </c>
      <c r="E664" s="8" t="s">
        <v>1486</v>
      </c>
      <c r="F664" s="8" t="s">
        <v>254</v>
      </c>
      <c r="G664" s="8" t="s">
        <v>4440</v>
      </c>
      <c r="H664" s="8">
        <v>40003723815</v>
      </c>
      <c r="I664" s="8" t="s">
        <v>1487</v>
      </c>
      <c r="J664" s="8" t="s">
        <v>256</v>
      </c>
      <c r="K664" s="8" t="s">
        <v>1488</v>
      </c>
      <c r="L664" s="8" t="s">
        <v>1489</v>
      </c>
      <c r="M664" s="8" t="s">
        <v>285</v>
      </c>
      <c r="N664" s="8" t="s">
        <v>286</v>
      </c>
      <c r="O664" s="8" t="s">
        <v>287</v>
      </c>
      <c r="P664" s="8" t="s">
        <v>1490</v>
      </c>
      <c r="Q664" s="8" t="s">
        <v>1486</v>
      </c>
      <c r="R664" s="29">
        <v>225</v>
      </c>
      <c r="T664" s="27"/>
    </row>
    <row r="665" spans="4:20" x14ac:dyDescent="0.25">
      <c r="D665">
        <f>LEN(Table1[[#This Row],[APTIEKAS_VADITAJS]])</f>
        <v>11</v>
      </c>
      <c r="E665" s="8" t="s">
        <v>3192</v>
      </c>
      <c r="F665" s="8" t="s">
        <v>93</v>
      </c>
      <c r="G665" s="8" t="s">
        <v>4427</v>
      </c>
      <c r="H665" s="8">
        <v>55403012521</v>
      </c>
      <c r="I665" s="8" t="s">
        <v>3193</v>
      </c>
      <c r="J665" s="8" t="s">
        <v>95</v>
      </c>
      <c r="K665" s="8" t="s">
        <v>3194</v>
      </c>
      <c r="L665" s="8" t="s">
        <v>3195</v>
      </c>
      <c r="M665" s="8" t="s">
        <v>557</v>
      </c>
      <c r="N665" s="8" t="s">
        <v>558</v>
      </c>
      <c r="O665" s="8" t="s">
        <v>100</v>
      </c>
      <c r="P665" s="8" t="s">
        <v>101</v>
      </c>
      <c r="Q665" s="8" t="s">
        <v>3192</v>
      </c>
      <c r="R665" s="29">
        <v>224</v>
      </c>
      <c r="T665" s="27"/>
    </row>
    <row r="666" spans="4:20" x14ac:dyDescent="0.25">
      <c r="D666">
        <f>LEN(Table1[[#This Row],[APTIEKAS_VADITAJS]])</f>
        <v>15</v>
      </c>
      <c r="E666" s="8" t="s">
        <v>1495</v>
      </c>
      <c r="F666" s="8" t="s">
        <v>254</v>
      </c>
      <c r="G666" s="8" t="s">
        <v>4440</v>
      </c>
      <c r="H666" s="8">
        <v>40003723815</v>
      </c>
      <c r="I666" s="8" t="s">
        <v>1496</v>
      </c>
      <c r="J666" s="8" t="s">
        <v>256</v>
      </c>
      <c r="K666" s="8" t="s">
        <v>1497</v>
      </c>
      <c r="L666" s="8" t="s">
        <v>1498</v>
      </c>
      <c r="M666" s="8" t="s">
        <v>1499</v>
      </c>
      <c r="N666" s="8" t="s">
        <v>260</v>
      </c>
      <c r="O666" s="8"/>
      <c r="P666" s="8"/>
      <c r="Q666" s="8" t="s">
        <v>1495</v>
      </c>
      <c r="R666" s="29">
        <v>223</v>
      </c>
      <c r="T666" s="27"/>
    </row>
    <row r="667" spans="4:20" x14ac:dyDescent="0.25">
      <c r="D667">
        <f>LEN(Table1[[#This Row],[APTIEKAS_VADITAJS]])</f>
        <v>14</v>
      </c>
      <c r="E667" s="8" t="s">
        <v>2793</v>
      </c>
      <c r="F667" s="8" t="s">
        <v>2794</v>
      </c>
      <c r="G667" s="8" t="s">
        <v>2795</v>
      </c>
      <c r="H667" s="8">
        <v>44103008634</v>
      </c>
      <c r="I667" s="8" t="s">
        <v>2795</v>
      </c>
      <c r="J667" s="8" t="s">
        <v>2796</v>
      </c>
      <c r="K667" s="8" t="s">
        <v>2797</v>
      </c>
      <c r="L667" s="8" t="s">
        <v>2796</v>
      </c>
      <c r="M667" s="8" t="s">
        <v>2798</v>
      </c>
      <c r="N667" s="8" t="s">
        <v>2799</v>
      </c>
      <c r="O667" s="8"/>
      <c r="P667" s="8" t="s">
        <v>2800</v>
      </c>
      <c r="Q667" s="8" t="s">
        <v>2793</v>
      </c>
      <c r="R667" s="29">
        <v>222</v>
      </c>
      <c r="T667" s="27"/>
    </row>
    <row r="668" spans="4:20" x14ac:dyDescent="0.25">
      <c r="D668">
        <f>LEN(Table1[[#This Row],[APTIEKAS_VADITAJS]])</f>
        <v>18</v>
      </c>
      <c r="E668" s="8" t="s">
        <v>1972</v>
      </c>
      <c r="F668" s="8" t="s">
        <v>1973</v>
      </c>
      <c r="G668" s="8" t="s">
        <v>4495</v>
      </c>
      <c r="H668" s="8">
        <v>44103058086</v>
      </c>
      <c r="I668" s="8" t="s">
        <v>1974</v>
      </c>
      <c r="J668" s="8" t="s">
        <v>1975</v>
      </c>
      <c r="K668" s="8" t="s">
        <v>1976</v>
      </c>
      <c r="L668" s="8" t="s">
        <v>1975</v>
      </c>
      <c r="M668" s="8" t="s">
        <v>1977</v>
      </c>
      <c r="N668" s="8" t="s">
        <v>1978</v>
      </c>
      <c r="O668" s="8"/>
      <c r="P668" s="8" t="s">
        <v>1979</v>
      </c>
      <c r="Q668" s="8" t="s">
        <v>1972</v>
      </c>
      <c r="R668" s="29">
        <v>221</v>
      </c>
      <c r="T668" s="27"/>
    </row>
    <row r="669" spans="4:20" x14ac:dyDescent="0.25">
      <c r="D669">
        <f>LEN(Table1[[#This Row],[APTIEKAS_VADITAJS]])</f>
        <v>15</v>
      </c>
      <c r="E669" s="8" t="s">
        <v>236</v>
      </c>
      <c r="F669" s="8" t="s">
        <v>237</v>
      </c>
      <c r="G669" s="8" t="s">
        <v>4438</v>
      </c>
      <c r="H669" s="8">
        <v>43603016526</v>
      </c>
      <c r="I669" s="8" t="s">
        <v>238</v>
      </c>
      <c r="J669" s="8" t="s">
        <v>239</v>
      </c>
      <c r="K669" s="8" t="s">
        <v>240</v>
      </c>
      <c r="L669" s="8" t="s">
        <v>241</v>
      </c>
      <c r="M669" s="8" t="s">
        <v>242</v>
      </c>
      <c r="N669" s="8" t="s">
        <v>243</v>
      </c>
      <c r="O669" s="8"/>
      <c r="P669" s="8" t="s">
        <v>244</v>
      </c>
      <c r="Q669" s="8" t="s">
        <v>236</v>
      </c>
      <c r="R669" s="29">
        <v>220</v>
      </c>
      <c r="T669" s="27"/>
    </row>
    <row r="670" spans="4:20" x14ac:dyDescent="0.25">
      <c r="D670">
        <f>LEN(Table1[[#This Row],[APTIEKAS_VADITAJS]])</f>
        <v>15</v>
      </c>
      <c r="E670" s="8" t="s">
        <v>236</v>
      </c>
      <c r="F670" s="8" t="s">
        <v>237</v>
      </c>
      <c r="G670" s="8" t="s">
        <v>4438</v>
      </c>
      <c r="H670" s="8">
        <v>43603016526</v>
      </c>
      <c r="I670" s="8" t="s">
        <v>3883</v>
      </c>
      <c r="J670" s="8" t="s">
        <v>239</v>
      </c>
      <c r="K670" s="8" t="s">
        <v>240</v>
      </c>
      <c r="L670" s="8" t="s">
        <v>239</v>
      </c>
      <c r="M670" s="8" t="s">
        <v>242</v>
      </c>
      <c r="N670" s="8" t="s">
        <v>243</v>
      </c>
      <c r="O670" s="8"/>
      <c r="P670" s="8" t="s">
        <v>244</v>
      </c>
      <c r="Q670" s="8" t="s">
        <v>236</v>
      </c>
      <c r="R670" s="29">
        <v>220</v>
      </c>
      <c r="T670" s="27"/>
    </row>
    <row r="671" spans="4:20" x14ac:dyDescent="0.25">
      <c r="D671">
        <f>LEN(Table1[[#This Row],[APTIEKAS_VADITAJS]])</f>
        <v>12</v>
      </c>
      <c r="E671" s="8" t="s">
        <v>1066</v>
      </c>
      <c r="F671" s="8" t="s">
        <v>1054</v>
      </c>
      <c r="G671" s="8" t="s">
        <v>4461</v>
      </c>
      <c r="H671" s="8">
        <v>40103488069</v>
      </c>
      <c r="I671" s="8" t="s">
        <v>1067</v>
      </c>
      <c r="J671" s="8" t="s">
        <v>1056</v>
      </c>
      <c r="K671" s="8" t="s">
        <v>1068</v>
      </c>
      <c r="L671" s="8" t="s">
        <v>1069</v>
      </c>
      <c r="M671" s="8" t="s">
        <v>1059</v>
      </c>
      <c r="N671" s="8" t="s">
        <v>1060</v>
      </c>
      <c r="O671" s="8"/>
      <c r="P671" s="8" t="s">
        <v>1061</v>
      </c>
      <c r="Q671" s="8" t="s">
        <v>1066</v>
      </c>
      <c r="R671" s="29">
        <v>217</v>
      </c>
      <c r="T671" s="27"/>
    </row>
    <row r="672" spans="4:20" x14ac:dyDescent="0.25">
      <c r="D672">
        <f>LEN(Table1[[#This Row],[APTIEKAS_VADITAJS]])</f>
        <v>13</v>
      </c>
      <c r="E672" s="8" t="s">
        <v>777</v>
      </c>
      <c r="F672" s="8" t="s">
        <v>93</v>
      </c>
      <c r="G672" s="8" t="s">
        <v>4427</v>
      </c>
      <c r="H672" s="8">
        <v>55403012521</v>
      </c>
      <c r="I672" s="8" t="s">
        <v>778</v>
      </c>
      <c r="J672" s="8" t="s">
        <v>598</v>
      </c>
      <c r="K672" s="8" t="s">
        <v>779</v>
      </c>
      <c r="L672" s="8" t="s">
        <v>780</v>
      </c>
      <c r="M672" s="8" t="s">
        <v>98</v>
      </c>
      <c r="N672" s="8" t="s">
        <v>351</v>
      </c>
      <c r="O672" s="8" t="s">
        <v>100</v>
      </c>
      <c r="P672" s="8" t="s">
        <v>601</v>
      </c>
      <c r="Q672" s="8" t="s">
        <v>777</v>
      </c>
      <c r="R672" s="29">
        <v>215</v>
      </c>
      <c r="T672" s="27"/>
    </row>
    <row r="673" spans="4:20" x14ac:dyDescent="0.25">
      <c r="D673">
        <f>LEN(Table1[[#This Row],[APTIEKAS_VADITAJS]])</f>
        <v>14</v>
      </c>
      <c r="E673" s="8" t="s">
        <v>2144</v>
      </c>
      <c r="F673" s="8" t="s">
        <v>93</v>
      </c>
      <c r="G673" s="8" t="s">
        <v>4427</v>
      </c>
      <c r="H673" s="8">
        <v>55403012521</v>
      </c>
      <c r="I673" s="8" t="s">
        <v>2145</v>
      </c>
      <c r="J673" s="8" t="s">
        <v>95</v>
      </c>
      <c r="K673" s="8" t="s">
        <v>2146</v>
      </c>
      <c r="L673" s="8" t="s">
        <v>2147</v>
      </c>
      <c r="M673" s="8" t="s">
        <v>557</v>
      </c>
      <c r="N673" s="8" t="s">
        <v>558</v>
      </c>
      <c r="O673" s="8" t="s">
        <v>100</v>
      </c>
      <c r="P673" s="8" t="s">
        <v>101</v>
      </c>
      <c r="Q673" s="8" t="s">
        <v>2144</v>
      </c>
      <c r="R673" s="29">
        <v>214</v>
      </c>
      <c r="T673" s="27"/>
    </row>
    <row r="674" spans="4:20" x14ac:dyDescent="0.25">
      <c r="D674">
        <f>LEN(Table1[[#This Row],[APTIEKAS_VADITAJS]])</f>
        <v>16</v>
      </c>
      <c r="E674" s="8" t="s">
        <v>1107</v>
      </c>
      <c r="F674" s="8" t="s">
        <v>1054</v>
      </c>
      <c r="G674" s="8" t="s">
        <v>4461</v>
      </c>
      <c r="H674" s="8">
        <v>40103488069</v>
      </c>
      <c r="I674" s="8" t="s">
        <v>1108</v>
      </c>
      <c r="J674" s="8" t="s">
        <v>1056</v>
      </c>
      <c r="K674" s="8" t="s">
        <v>1109</v>
      </c>
      <c r="L674" s="8" t="s">
        <v>1110</v>
      </c>
      <c r="M674" s="8" t="s">
        <v>1059</v>
      </c>
      <c r="N674" s="8" t="s">
        <v>1060</v>
      </c>
      <c r="O674" s="8"/>
      <c r="P674" s="8" t="s">
        <v>1061</v>
      </c>
      <c r="Q674" s="8" t="s">
        <v>1107</v>
      </c>
      <c r="R674" s="29">
        <v>213</v>
      </c>
      <c r="T674" s="27"/>
    </row>
    <row r="675" spans="4:20" x14ac:dyDescent="0.25">
      <c r="D675">
        <f>LEN(Table1[[#This Row],[APTIEKAS_VADITAJS]])</f>
        <v>19</v>
      </c>
      <c r="E675" s="8" t="s">
        <v>801</v>
      </c>
      <c r="F675" s="8" t="s">
        <v>93</v>
      </c>
      <c r="G675" s="8" t="s">
        <v>4427</v>
      </c>
      <c r="H675" s="8">
        <v>55403012521</v>
      </c>
      <c r="I675" s="8" t="s">
        <v>802</v>
      </c>
      <c r="J675" s="8" t="s">
        <v>598</v>
      </c>
      <c r="K675" s="8" t="s">
        <v>803</v>
      </c>
      <c r="L675" s="8" t="s">
        <v>804</v>
      </c>
      <c r="M675" s="8" t="s">
        <v>98</v>
      </c>
      <c r="N675" s="8" t="s">
        <v>351</v>
      </c>
      <c r="O675" s="8" t="s">
        <v>100</v>
      </c>
      <c r="P675" s="8" t="s">
        <v>601</v>
      </c>
      <c r="Q675" s="8" t="s">
        <v>801</v>
      </c>
      <c r="R675" s="29">
        <v>212</v>
      </c>
      <c r="T675" s="27"/>
    </row>
    <row r="676" spans="4:20" x14ac:dyDescent="0.25">
      <c r="D676">
        <f>LEN(Table1[[#This Row],[APTIEKAS_VADITAJS]])</f>
        <v>12</v>
      </c>
      <c r="E676" s="8" t="s">
        <v>901</v>
      </c>
      <c r="F676" s="8" t="s">
        <v>93</v>
      </c>
      <c r="G676" s="8" t="s">
        <v>4427</v>
      </c>
      <c r="H676" s="8">
        <v>55403012521</v>
      </c>
      <c r="I676" s="8" t="s">
        <v>902</v>
      </c>
      <c r="J676" s="8" t="s">
        <v>95</v>
      </c>
      <c r="K676" s="8" t="s">
        <v>903</v>
      </c>
      <c r="L676" s="8" t="s">
        <v>904</v>
      </c>
      <c r="M676" s="8" t="s">
        <v>557</v>
      </c>
      <c r="N676" s="8" t="s">
        <v>558</v>
      </c>
      <c r="O676" s="8" t="s">
        <v>100</v>
      </c>
      <c r="P676" s="8" t="s">
        <v>101</v>
      </c>
      <c r="Q676" s="8" t="s">
        <v>901</v>
      </c>
      <c r="R676" s="29">
        <v>211</v>
      </c>
      <c r="T676" s="27"/>
    </row>
    <row r="677" spans="4:20" x14ac:dyDescent="0.25">
      <c r="D677">
        <f>LEN(Table1[[#This Row],[APTIEKAS_VADITAJS]])</f>
        <v>13</v>
      </c>
      <c r="E677" s="8" t="s">
        <v>709</v>
      </c>
      <c r="F677" s="8" t="s">
        <v>93</v>
      </c>
      <c r="G677" s="8" t="s">
        <v>4427</v>
      </c>
      <c r="H677" s="8">
        <v>55403012521</v>
      </c>
      <c r="I677" s="8" t="s">
        <v>710</v>
      </c>
      <c r="J677" s="8" t="s">
        <v>95</v>
      </c>
      <c r="K677" s="8" t="s">
        <v>711</v>
      </c>
      <c r="L677" s="8" t="s">
        <v>712</v>
      </c>
      <c r="M677" s="8" t="s">
        <v>98</v>
      </c>
      <c r="N677" s="8" t="s">
        <v>351</v>
      </c>
      <c r="O677" s="8" t="s">
        <v>100</v>
      </c>
      <c r="P677" s="8" t="s">
        <v>601</v>
      </c>
      <c r="Q677" s="8" t="s">
        <v>709</v>
      </c>
      <c r="R677" s="29">
        <v>210</v>
      </c>
      <c r="T677" s="27"/>
    </row>
    <row r="678" spans="4:20" x14ac:dyDescent="0.25">
      <c r="D678">
        <f>LEN(Table1[[#This Row],[APTIEKAS_VADITAJS]])</f>
        <v>16</v>
      </c>
      <c r="E678" s="8" t="s">
        <v>2052</v>
      </c>
      <c r="F678" s="8" t="s">
        <v>913</v>
      </c>
      <c r="G678" s="8" t="s">
        <v>4460</v>
      </c>
      <c r="H678" s="8">
        <v>40003252167</v>
      </c>
      <c r="I678" s="8" t="s">
        <v>2053</v>
      </c>
      <c r="J678" s="8" t="s">
        <v>915</v>
      </c>
      <c r="K678" s="8" t="s">
        <v>2054</v>
      </c>
      <c r="L678" s="8" t="s">
        <v>2055</v>
      </c>
      <c r="M678" s="8" t="s">
        <v>918</v>
      </c>
      <c r="N678" s="8" t="s">
        <v>919</v>
      </c>
      <c r="O678" s="8" t="s">
        <v>920</v>
      </c>
      <c r="P678" s="8" t="s">
        <v>921</v>
      </c>
      <c r="Q678" s="8" t="s">
        <v>2052</v>
      </c>
      <c r="R678" s="29">
        <v>209</v>
      </c>
      <c r="T678" s="27"/>
    </row>
    <row r="679" spans="4:20" x14ac:dyDescent="0.25">
      <c r="D679">
        <f>LEN(Table1[[#This Row],[APTIEKAS_VADITAJS]])</f>
        <v>17</v>
      </c>
      <c r="E679" s="8" t="s">
        <v>1684</v>
      </c>
      <c r="F679" s="8" t="s">
        <v>165</v>
      </c>
      <c r="G679" s="8" t="s">
        <v>4433</v>
      </c>
      <c r="H679" s="8">
        <v>40003094510</v>
      </c>
      <c r="I679" s="8" t="s">
        <v>1685</v>
      </c>
      <c r="J679" s="8" t="s">
        <v>167</v>
      </c>
      <c r="K679" s="8" t="s">
        <v>1686</v>
      </c>
      <c r="L679" s="8" t="s">
        <v>1687</v>
      </c>
      <c r="M679" s="8" t="s">
        <v>170</v>
      </c>
      <c r="N679" s="8" t="s">
        <v>171</v>
      </c>
      <c r="O679" s="8" t="s">
        <v>172</v>
      </c>
      <c r="P679" s="8" t="s">
        <v>173</v>
      </c>
      <c r="Q679" s="8" t="s">
        <v>1684</v>
      </c>
      <c r="R679" s="29">
        <v>208</v>
      </c>
      <c r="T679" s="27"/>
    </row>
    <row r="680" spans="4:20" x14ac:dyDescent="0.25">
      <c r="D680">
        <f>LEN(Table1[[#This Row],[APTIEKAS_VADITAJS]])</f>
        <v>14</v>
      </c>
      <c r="E680" s="8" t="s">
        <v>3556</v>
      </c>
      <c r="F680" s="8" t="s">
        <v>3557</v>
      </c>
      <c r="G680" s="8" t="s">
        <v>3558</v>
      </c>
      <c r="H680" s="8">
        <v>41202018935</v>
      </c>
      <c r="I680" s="8" t="s">
        <v>3558</v>
      </c>
      <c r="J680" s="8" t="s">
        <v>3559</v>
      </c>
      <c r="K680" s="8" t="s">
        <v>3560</v>
      </c>
      <c r="L680" s="8" t="s">
        <v>3561</v>
      </c>
      <c r="M680" s="8" t="s">
        <v>3562</v>
      </c>
      <c r="N680" s="8" t="s">
        <v>3563</v>
      </c>
      <c r="O680" s="8"/>
      <c r="P680" s="8" t="s">
        <v>3564</v>
      </c>
      <c r="Q680" s="8" t="s">
        <v>3556</v>
      </c>
      <c r="R680" s="29">
        <v>207</v>
      </c>
      <c r="T680" s="27"/>
    </row>
    <row r="681" spans="4:20" x14ac:dyDescent="0.25">
      <c r="D681">
        <f>LEN(Table1[[#This Row],[APTIEKAS_VADITAJS]])</f>
        <v>19</v>
      </c>
      <c r="E681" s="8" t="s">
        <v>2501</v>
      </c>
      <c r="F681" s="8" t="s">
        <v>2502</v>
      </c>
      <c r="G681" s="8" t="s">
        <v>4512</v>
      </c>
      <c r="H681" s="8">
        <v>48703003788</v>
      </c>
      <c r="I681" s="8" t="s">
        <v>2503</v>
      </c>
      <c r="J681" s="8" t="s">
        <v>2504</v>
      </c>
      <c r="K681" s="8" t="s">
        <v>2505</v>
      </c>
      <c r="L681" s="8" t="s">
        <v>2504</v>
      </c>
      <c r="M681" s="8" t="s">
        <v>2506</v>
      </c>
      <c r="N681" s="8" t="s">
        <v>2507</v>
      </c>
      <c r="O681" s="8"/>
      <c r="P681" s="8" t="s">
        <v>2508</v>
      </c>
      <c r="Q681" s="8" t="s">
        <v>2501</v>
      </c>
      <c r="R681" s="29">
        <v>204</v>
      </c>
      <c r="T681" s="27"/>
    </row>
    <row r="682" spans="4:20" x14ac:dyDescent="0.25">
      <c r="D682">
        <f>LEN(Table1[[#This Row],[APTIEKAS_VADITAJS]])</f>
        <v>14</v>
      </c>
      <c r="E682" s="8" t="s">
        <v>1628</v>
      </c>
      <c r="F682" s="8" t="s">
        <v>165</v>
      </c>
      <c r="G682" s="8" t="s">
        <v>4433</v>
      </c>
      <c r="H682" s="8">
        <v>40003094510</v>
      </c>
      <c r="I682" s="8" t="s">
        <v>1629</v>
      </c>
      <c r="J682" s="8" t="s">
        <v>167</v>
      </c>
      <c r="K682" s="8" t="s">
        <v>1630</v>
      </c>
      <c r="L682" s="8" t="s">
        <v>1631</v>
      </c>
      <c r="M682" s="8" t="s">
        <v>170</v>
      </c>
      <c r="N682" s="8" t="s">
        <v>171</v>
      </c>
      <c r="O682" s="8" t="s">
        <v>172</v>
      </c>
      <c r="P682" s="8" t="s">
        <v>173</v>
      </c>
      <c r="Q682" s="8" t="s">
        <v>1628</v>
      </c>
      <c r="R682" s="29">
        <v>203</v>
      </c>
      <c r="T682" s="27"/>
    </row>
    <row r="683" spans="4:20" x14ac:dyDescent="0.25">
      <c r="D683">
        <f>LEN(Table1[[#This Row],[APTIEKAS_VADITAJS]])</f>
        <v>11</v>
      </c>
      <c r="E683" s="8" t="s">
        <v>2622</v>
      </c>
      <c r="F683" s="8" t="s">
        <v>2623</v>
      </c>
      <c r="G683" s="8" t="s">
        <v>4516</v>
      </c>
      <c r="H683" s="8">
        <v>44103008691</v>
      </c>
      <c r="I683" s="8" t="s">
        <v>2624</v>
      </c>
      <c r="J683" s="8" t="s">
        <v>2625</v>
      </c>
      <c r="K683" s="8" t="s">
        <v>2626</v>
      </c>
      <c r="L683" s="8" t="s">
        <v>2625</v>
      </c>
      <c r="M683" s="8" t="s">
        <v>2627</v>
      </c>
      <c r="N683" s="8"/>
      <c r="O683" s="8"/>
      <c r="P683" s="8" t="s">
        <v>2628</v>
      </c>
      <c r="Q683" s="8" t="s">
        <v>2622</v>
      </c>
      <c r="R683" s="29">
        <v>202</v>
      </c>
      <c r="T683" s="27"/>
    </row>
    <row r="684" spans="4:20" x14ac:dyDescent="0.25">
      <c r="D684">
        <f>LEN(Table1[[#This Row],[APTIEKAS_VADITAJS]])</f>
        <v>19</v>
      </c>
      <c r="E684" s="8" t="s">
        <v>512</v>
      </c>
      <c r="F684" s="8" t="s">
        <v>93</v>
      </c>
      <c r="G684" s="8" t="s">
        <v>4427</v>
      </c>
      <c r="H684" s="8">
        <v>55403012521</v>
      </c>
      <c r="I684" s="8" t="s">
        <v>513</v>
      </c>
      <c r="J684" s="8" t="s">
        <v>95</v>
      </c>
      <c r="K684" s="8" t="s">
        <v>514</v>
      </c>
      <c r="L684" s="8" t="s">
        <v>515</v>
      </c>
      <c r="M684" s="8" t="s">
        <v>98</v>
      </c>
      <c r="N684" s="8" t="s">
        <v>99</v>
      </c>
      <c r="O684" s="8" t="s">
        <v>100</v>
      </c>
      <c r="P684" s="8" t="s">
        <v>101</v>
      </c>
      <c r="Q684" s="8" t="s">
        <v>512</v>
      </c>
      <c r="R684" s="29">
        <v>201</v>
      </c>
      <c r="T684" s="27"/>
    </row>
    <row r="685" spans="4:20" x14ac:dyDescent="0.25">
      <c r="D685">
        <f>LEN(Table1[[#This Row],[APTIEKAS_VADITAJS]])</f>
        <v>19</v>
      </c>
      <c r="E685" s="8" t="s">
        <v>512</v>
      </c>
      <c r="F685" s="8" t="s">
        <v>93</v>
      </c>
      <c r="G685" s="8" t="s">
        <v>4427</v>
      </c>
      <c r="H685" s="8">
        <v>55403012521</v>
      </c>
      <c r="I685" s="8" t="s">
        <v>3515</v>
      </c>
      <c r="J685" s="8" t="s">
        <v>95</v>
      </c>
      <c r="K685" s="8" t="s">
        <v>514</v>
      </c>
      <c r="L685" s="8" t="s">
        <v>3516</v>
      </c>
      <c r="M685" s="8" t="s">
        <v>98</v>
      </c>
      <c r="N685" s="8" t="s">
        <v>99</v>
      </c>
      <c r="O685" s="8" t="s">
        <v>100</v>
      </c>
      <c r="P685" s="8" t="s">
        <v>101</v>
      </c>
      <c r="Q685" s="8" t="s">
        <v>512</v>
      </c>
      <c r="R685" s="29">
        <v>201</v>
      </c>
      <c r="T685" s="27"/>
    </row>
    <row r="686" spans="4:20" x14ac:dyDescent="0.25">
      <c r="D686">
        <f>LEN(Table1[[#This Row],[APTIEKAS_VADITAJS]])</f>
        <v>13</v>
      </c>
      <c r="E686" s="8" t="s">
        <v>3184</v>
      </c>
      <c r="F686" s="8" t="s">
        <v>93</v>
      </c>
      <c r="G686" s="8" t="s">
        <v>4427</v>
      </c>
      <c r="H686" s="8">
        <v>55403012521</v>
      </c>
      <c r="I686" s="8" t="s">
        <v>3185</v>
      </c>
      <c r="J686" s="8" t="s">
        <v>95</v>
      </c>
      <c r="K686" s="8" t="s">
        <v>3186</v>
      </c>
      <c r="L686" s="8" t="s">
        <v>3187</v>
      </c>
      <c r="M686" s="8" t="s">
        <v>557</v>
      </c>
      <c r="N686" s="8" t="s">
        <v>558</v>
      </c>
      <c r="O686" s="8" t="s">
        <v>100</v>
      </c>
      <c r="P686" s="8" t="s">
        <v>101</v>
      </c>
      <c r="Q686" s="8" t="s">
        <v>3184</v>
      </c>
      <c r="R686" s="29">
        <v>200</v>
      </c>
      <c r="T686" s="27"/>
    </row>
    <row r="687" spans="4:20" x14ac:dyDescent="0.25">
      <c r="D687">
        <f>LEN(Table1[[#This Row],[APTIEKAS_VADITAJS]])</f>
        <v>14</v>
      </c>
      <c r="E687" s="8" t="s">
        <v>1224</v>
      </c>
      <c r="F687" s="8" t="s">
        <v>1225</v>
      </c>
      <c r="G687" s="8" t="s">
        <v>1226</v>
      </c>
      <c r="H687" s="8">
        <v>40003194600</v>
      </c>
      <c r="I687" s="8" t="s">
        <v>1226</v>
      </c>
      <c r="J687" s="8" t="s">
        <v>969</v>
      </c>
      <c r="K687" s="8" t="s">
        <v>1227</v>
      </c>
      <c r="L687" s="8" t="s">
        <v>969</v>
      </c>
      <c r="M687" s="8" t="s">
        <v>1228</v>
      </c>
      <c r="N687" s="8" t="s">
        <v>1229</v>
      </c>
      <c r="O687" s="8"/>
      <c r="P687" s="8" t="s">
        <v>1230</v>
      </c>
      <c r="Q687" s="8" t="s">
        <v>1224</v>
      </c>
      <c r="R687" s="29">
        <v>199</v>
      </c>
      <c r="T687" s="27"/>
    </row>
    <row r="688" spans="4:20" x14ac:dyDescent="0.25">
      <c r="D688">
        <f>LEN(Table1[[#This Row],[APTIEKAS_VADITAJS]])</f>
        <v>14</v>
      </c>
      <c r="E688" s="8" t="s">
        <v>327</v>
      </c>
      <c r="F688" s="8" t="s">
        <v>328</v>
      </c>
      <c r="G688" s="8" t="s">
        <v>4445</v>
      </c>
      <c r="H688" s="8">
        <v>45403006063</v>
      </c>
      <c r="I688" s="8" t="s">
        <v>329</v>
      </c>
      <c r="J688" s="8" t="s">
        <v>330</v>
      </c>
      <c r="K688" s="8" t="s">
        <v>331</v>
      </c>
      <c r="L688" s="8" t="s">
        <v>332</v>
      </c>
      <c r="M688" s="8" t="s">
        <v>333</v>
      </c>
      <c r="N688" s="8" t="s">
        <v>334</v>
      </c>
      <c r="O688" s="8"/>
      <c r="P688" s="8" t="s">
        <v>335</v>
      </c>
      <c r="Q688" s="8" t="s">
        <v>327</v>
      </c>
      <c r="R688" s="29">
        <v>198</v>
      </c>
      <c r="T688" s="27"/>
    </row>
    <row r="689" spans="4:20" x14ac:dyDescent="0.25">
      <c r="D689">
        <f>LEN(Table1[[#This Row],[APTIEKAS_VADITAJS]])</f>
        <v>14</v>
      </c>
      <c r="E689" s="8" t="s">
        <v>327</v>
      </c>
      <c r="F689" s="8" t="s">
        <v>328</v>
      </c>
      <c r="G689" s="8" t="s">
        <v>4445</v>
      </c>
      <c r="H689" s="8">
        <v>45403006063</v>
      </c>
      <c r="I689" s="8" t="s">
        <v>345</v>
      </c>
      <c r="J689" s="8" t="s">
        <v>330</v>
      </c>
      <c r="K689" s="8" t="s">
        <v>331</v>
      </c>
      <c r="L689" s="8" t="s">
        <v>346</v>
      </c>
      <c r="M689" s="8" t="s">
        <v>333</v>
      </c>
      <c r="N689" s="8" t="s">
        <v>334</v>
      </c>
      <c r="O689" s="8"/>
      <c r="P689" s="8" t="s">
        <v>335</v>
      </c>
      <c r="Q689" s="8" t="s">
        <v>327</v>
      </c>
      <c r="R689" s="29">
        <v>198</v>
      </c>
      <c r="T689" s="27"/>
    </row>
    <row r="690" spans="4:20" x14ac:dyDescent="0.25">
      <c r="D690">
        <f>LEN(Table1[[#This Row],[APTIEKAS_VADITAJS]])</f>
        <v>14</v>
      </c>
      <c r="E690" s="8" t="s">
        <v>327</v>
      </c>
      <c r="F690" s="8" t="s">
        <v>328</v>
      </c>
      <c r="G690" s="8" t="s">
        <v>4445</v>
      </c>
      <c r="H690" s="8">
        <v>45403006063</v>
      </c>
      <c r="I690" s="8" t="s">
        <v>2785</v>
      </c>
      <c r="J690" s="8" t="s">
        <v>330</v>
      </c>
      <c r="K690" s="8" t="s">
        <v>331</v>
      </c>
      <c r="L690" s="8" t="s">
        <v>330</v>
      </c>
      <c r="M690" s="8" t="s">
        <v>333</v>
      </c>
      <c r="N690" s="8" t="s">
        <v>334</v>
      </c>
      <c r="O690" s="8"/>
      <c r="P690" s="8" t="s">
        <v>335</v>
      </c>
      <c r="Q690" s="8" t="s">
        <v>327</v>
      </c>
      <c r="R690" s="29">
        <v>198</v>
      </c>
      <c r="T690" s="27"/>
    </row>
    <row r="691" spans="4:20" x14ac:dyDescent="0.25">
      <c r="D691">
        <f>LEN(Table1[[#This Row],[APTIEKAS_VADITAJS]])</f>
        <v>12</v>
      </c>
      <c r="E691" s="8" t="s">
        <v>1643</v>
      </c>
      <c r="F691" s="8" t="s">
        <v>165</v>
      </c>
      <c r="G691" s="8" t="s">
        <v>4433</v>
      </c>
      <c r="H691" s="8">
        <v>40003094510</v>
      </c>
      <c r="I691" s="8" t="s">
        <v>1644</v>
      </c>
      <c r="J691" s="8" t="s">
        <v>167</v>
      </c>
      <c r="K691" s="8" t="s">
        <v>1645</v>
      </c>
      <c r="L691" s="8" t="s">
        <v>1646</v>
      </c>
      <c r="M691" s="8" t="s">
        <v>170</v>
      </c>
      <c r="N691" s="8" t="s">
        <v>171</v>
      </c>
      <c r="O691" s="8"/>
      <c r="P691" s="8" t="s">
        <v>173</v>
      </c>
      <c r="Q691" s="8" t="s">
        <v>1643</v>
      </c>
      <c r="R691" s="29">
        <v>197</v>
      </c>
      <c r="T691" s="27"/>
    </row>
    <row r="692" spans="4:20" x14ac:dyDescent="0.25">
      <c r="D692">
        <f>LEN(Table1[[#This Row],[APTIEKAS_VADITAJS]])</f>
        <v>15</v>
      </c>
      <c r="E692" s="8" t="s">
        <v>2452</v>
      </c>
      <c r="F692" s="8" t="s">
        <v>2453</v>
      </c>
      <c r="G692" s="8" t="s">
        <v>4510</v>
      </c>
      <c r="H692" s="8">
        <v>45403005388</v>
      </c>
      <c r="I692" s="8" t="s">
        <v>2454</v>
      </c>
      <c r="J692" s="8" t="s">
        <v>2455</v>
      </c>
      <c r="K692" s="8" t="s">
        <v>2456</v>
      </c>
      <c r="L692" s="8" t="s">
        <v>2457</v>
      </c>
      <c r="M692" s="8" t="s">
        <v>2458</v>
      </c>
      <c r="N692" s="8" t="s">
        <v>2459</v>
      </c>
      <c r="O692" s="8"/>
      <c r="P692" s="8" t="s">
        <v>2460</v>
      </c>
      <c r="Q692" s="8" t="s">
        <v>2452</v>
      </c>
      <c r="R692" s="29">
        <v>196</v>
      </c>
      <c r="T692" s="27"/>
    </row>
    <row r="693" spans="4:20" x14ac:dyDescent="0.25">
      <c r="D693">
        <f>LEN(Table1[[#This Row],[APTIEKAS_VADITAJS]])</f>
        <v>14</v>
      </c>
      <c r="E693" s="8" t="s">
        <v>583</v>
      </c>
      <c r="F693" s="8" t="s">
        <v>93</v>
      </c>
      <c r="G693" s="8" t="s">
        <v>4427</v>
      </c>
      <c r="H693" s="8">
        <v>55403012521</v>
      </c>
      <c r="I693" s="8" t="s">
        <v>584</v>
      </c>
      <c r="J693" s="8" t="s">
        <v>95</v>
      </c>
      <c r="K693" s="8" t="s">
        <v>585</v>
      </c>
      <c r="L693" s="8" t="s">
        <v>586</v>
      </c>
      <c r="M693" s="8" t="s">
        <v>98</v>
      </c>
      <c r="N693" s="8" t="s">
        <v>351</v>
      </c>
      <c r="O693" s="8" t="s">
        <v>100</v>
      </c>
      <c r="P693" s="8" t="s">
        <v>101</v>
      </c>
      <c r="Q693" s="8" t="s">
        <v>583</v>
      </c>
      <c r="R693" s="29">
        <v>195</v>
      </c>
      <c r="T693" s="27"/>
    </row>
    <row r="694" spans="4:20" x14ac:dyDescent="0.25">
      <c r="D694">
        <f>LEN(Table1[[#This Row],[APTIEKAS_VADITAJS]])</f>
        <v>12</v>
      </c>
      <c r="E694" s="8" t="s">
        <v>618</v>
      </c>
      <c r="F694" s="8" t="s">
        <v>93</v>
      </c>
      <c r="G694" s="8" t="s">
        <v>4427</v>
      </c>
      <c r="H694" s="8">
        <v>55403012521</v>
      </c>
      <c r="I694" s="8" t="s">
        <v>619</v>
      </c>
      <c r="J694" s="8" t="s">
        <v>598</v>
      </c>
      <c r="K694" s="8" t="s">
        <v>620</v>
      </c>
      <c r="L694" s="8" t="s">
        <v>621</v>
      </c>
      <c r="M694" s="8" t="s">
        <v>98</v>
      </c>
      <c r="N694" s="8" t="s">
        <v>351</v>
      </c>
      <c r="O694" s="8" t="s">
        <v>100</v>
      </c>
      <c r="P694" s="8" t="s">
        <v>601</v>
      </c>
      <c r="Q694" s="8" t="s">
        <v>618</v>
      </c>
      <c r="R694" s="29">
        <v>194</v>
      </c>
      <c r="T694" s="27"/>
    </row>
    <row r="695" spans="4:20" x14ac:dyDescent="0.25">
      <c r="D695">
        <f>LEN(Table1[[#This Row],[APTIEKAS_VADITAJS]])</f>
        <v>12</v>
      </c>
      <c r="E695" s="8" t="s">
        <v>3173</v>
      </c>
      <c r="F695" s="8" t="s">
        <v>3166</v>
      </c>
      <c r="G695" s="8" t="s">
        <v>4538</v>
      </c>
      <c r="H695" s="8">
        <v>40003106792</v>
      </c>
      <c r="I695" s="8" t="s">
        <v>3174</v>
      </c>
      <c r="J695" s="8" t="s">
        <v>3168</v>
      </c>
      <c r="K695" s="8" t="s">
        <v>3175</v>
      </c>
      <c r="L695" s="8" t="s">
        <v>3176</v>
      </c>
      <c r="M695" s="8" t="s">
        <v>3170</v>
      </c>
      <c r="N695" s="8" t="s">
        <v>3171</v>
      </c>
      <c r="O695" s="8"/>
      <c r="P695" s="8" t="s">
        <v>3172</v>
      </c>
      <c r="Q695" s="8" t="s">
        <v>3173</v>
      </c>
      <c r="R695" s="29">
        <v>193</v>
      </c>
      <c r="T695" s="27"/>
    </row>
    <row r="696" spans="4:20" x14ac:dyDescent="0.25">
      <c r="D696">
        <f>LEN(Table1[[#This Row],[APTIEKAS_VADITAJS]])</f>
        <v>16</v>
      </c>
      <c r="E696" s="8" t="s">
        <v>65</v>
      </c>
      <c r="F696" s="8" t="s">
        <v>66</v>
      </c>
      <c r="G696" s="8" t="s">
        <v>4424</v>
      </c>
      <c r="H696" s="8">
        <v>42103003713</v>
      </c>
      <c r="I696" s="8" t="s">
        <v>67</v>
      </c>
      <c r="J696" s="8" t="s">
        <v>68</v>
      </c>
      <c r="K696" s="8" t="s">
        <v>69</v>
      </c>
      <c r="L696" s="8" t="s">
        <v>70</v>
      </c>
      <c r="M696" s="8" t="s">
        <v>71</v>
      </c>
      <c r="N696" s="8" t="s">
        <v>72</v>
      </c>
      <c r="O696" s="8"/>
      <c r="P696" s="8" t="s">
        <v>73</v>
      </c>
      <c r="Q696" s="8" t="s">
        <v>65</v>
      </c>
      <c r="R696" s="29">
        <v>192</v>
      </c>
      <c r="T696" s="27"/>
    </row>
    <row r="697" spans="4:20" x14ac:dyDescent="0.25">
      <c r="D697">
        <f>LEN(Table1[[#This Row],[APTIEKAS_VADITAJS]])</f>
        <v>16</v>
      </c>
      <c r="E697" s="8" t="s">
        <v>65</v>
      </c>
      <c r="F697" s="8" t="s">
        <v>66</v>
      </c>
      <c r="G697" s="8" t="s">
        <v>4424</v>
      </c>
      <c r="H697" s="8">
        <v>42103003713</v>
      </c>
      <c r="I697" s="8" t="s">
        <v>1849</v>
      </c>
      <c r="J697" s="8" t="s">
        <v>68</v>
      </c>
      <c r="K697" s="8" t="s">
        <v>69</v>
      </c>
      <c r="L697" s="8" t="s">
        <v>68</v>
      </c>
      <c r="M697" s="8" t="s">
        <v>71</v>
      </c>
      <c r="N697" s="8" t="s">
        <v>72</v>
      </c>
      <c r="O697" s="8"/>
      <c r="P697" s="8" t="s">
        <v>73</v>
      </c>
      <c r="Q697" s="8" t="s">
        <v>65</v>
      </c>
      <c r="R697" s="29">
        <v>192</v>
      </c>
      <c r="T697" s="27"/>
    </row>
    <row r="698" spans="4:20" x14ac:dyDescent="0.25">
      <c r="D698">
        <f>LEN(Table1[[#This Row],[APTIEKAS_VADITAJS]])</f>
        <v>14</v>
      </c>
      <c r="E698" s="8" t="s">
        <v>3648</v>
      </c>
      <c r="F698" s="8" t="s">
        <v>93</v>
      </c>
      <c r="G698" s="8" t="s">
        <v>4427</v>
      </c>
      <c r="H698" s="8">
        <v>55403012521</v>
      </c>
      <c r="I698" s="8" t="s">
        <v>3649</v>
      </c>
      <c r="J698" s="8" t="s">
        <v>95</v>
      </c>
      <c r="K698" s="8" t="s">
        <v>3650</v>
      </c>
      <c r="L698" s="8" t="s">
        <v>3651</v>
      </c>
      <c r="M698" s="8" t="s">
        <v>98</v>
      </c>
      <c r="N698" s="8" t="s">
        <v>351</v>
      </c>
      <c r="O698" s="8" t="s">
        <v>100</v>
      </c>
      <c r="P698" s="8" t="s">
        <v>101</v>
      </c>
      <c r="Q698" s="8" t="s">
        <v>3648</v>
      </c>
      <c r="R698" s="29">
        <v>191</v>
      </c>
      <c r="T698" s="27"/>
    </row>
    <row r="699" spans="4:20" x14ac:dyDescent="0.25">
      <c r="D699">
        <f>LEN(Table1[[#This Row],[APTIEKAS_VADITAJS]])</f>
        <v>12</v>
      </c>
      <c r="E699" s="8" t="s">
        <v>1808</v>
      </c>
      <c r="F699" s="8" t="s">
        <v>1809</v>
      </c>
      <c r="G699" s="8" t="s">
        <v>4490</v>
      </c>
      <c r="H699" s="8">
        <v>40003410729</v>
      </c>
      <c r="I699" s="8" t="s">
        <v>1810</v>
      </c>
      <c r="J699" s="8" t="s">
        <v>1811</v>
      </c>
      <c r="K699" s="8" t="s">
        <v>1812</v>
      </c>
      <c r="L699" s="8" t="s">
        <v>1811</v>
      </c>
      <c r="M699" s="8" t="s">
        <v>1813</v>
      </c>
      <c r="N699" s="8" t="s">
        <v>1814</v>
      </c>
      <c r="O699" s="8"/>
      <c r="P699" s="8"/>
      <c r="Q699" s="8" t="s">
        <v>1808</v>
      </c>
      <c r="R699" s="29">
        <v>190</v>
      </c>
      <c r="T699" s="27"/>
    </row>
    <row r="700" spans="4:20" x14ac:dyDescent="0.25">
      <c r="D700">
        <f>LEN(Table1[[#This Row],[APTIEKAS_VADITAJS]])</f>
        <v>17</v>
      </c>
      <c r="E700" s="8" t="s">
        <v>2068</v>
      </c>
      <c r="F700" s="8" t="s">
        <v>93</v>
      </c>
      <c r="G700" s="8" t="s">
        <v>4427</v>
      </c>
      <c r="H700" s="8">
        <v>55403012521</v>
      </c>
      <c r="I700" s="8" t="s">
        <v>2069</v>
      </c>
      <c r="J700" s="8" t="s">
        <v>95</v>
      </c>
      <c r="K700" s="8" t="s">
        <v>2070</v>
      </c>
      <c r="L700" s="8" t="s">
        <v>2071</v>
      </c>
      <c r="M700" s="8" t="s">
        <v>98</v>
      </c>
      <c r="N700" s="8" t="s">
        <v>351</v>
      </c>
      <c r="O700" s="8" t="s">
        <v>100</v>
      </c>
      <c r="P700" s="8" t="s">
        <v>601</v>
      </c>
      <c r="Q700" s="8" t="s">
        <v>2068</v>
      </c>
      <c r="R700" s="29">
        <v>189</v>
      </c>
      <c r="T700" s="27"/>
    </row>
    <row r="701" spans="4:20" x14ac:dyDescent="0.25">
      <c r="D701">
        <f>LEN(Table1[[#This Row],[APTIEKAS_VADITAJS]])</f>
        <v>12</v>
      </c>
      <c r="E701" s="8" t="s">
        <v>3955</v>
      </c>
      <c r="F701" s="8" t="s">
        <v>93</v>
      </c>
      <c r="G701" s="8" t="s">
        <v>4427</v>
      </c>
      <c r="H701" s="8">
        <v>55403012521</v>
      </c>
      <c r="I701" s="8" t="s">
        <v>3956</v>
      </c>
      <c r="J701" s="8" t="s">
        <v>95</v>
      </c>
      <c r="K701" s="8" t="s">
        <v>3957</v>
      </c>
      <c r="L701" s="8" t="s">
        <v>3958</v>
      </c>
      <c r="M701" s="8" t="s">
        <v>98</v>
      </c>
      <c r="N701" s="8" t="s">
        <v>99</v>
      </c>
      <c r="O701" s="8" t="s">
        <v>100</v>
      </c>
      <c r="P701" s="8" t="s">
        <v>101</v>
      </c>
      <c r="Q701" s="8" t="s">
        <v>3955</v>
      </c>
      <c r="R701" s="29">
        <v>188</v>
      </c>
      <c r="T701" s="27"/>
    </row>
    <row r="702" spans="4:20" x14ac:dyDescent="0.25">
      <c r="D702">
        <f>LEN(Table1[[#This Row],[APTIEKAS_VADITAJS]])</f>
        <v>12</v>
      </c>
      <c r="E702" s="8" t="s">
        <v>3424</v>
      </c>
      <c r="F702" s="8" t="s">
        <v>93</v>
      </c>
      <c r="G702" s="8" t="s">
        <v>4427</v>
      </c>
      <c r="H702" s="8">
        <v>55403012521</v>
      </c>
      <c r="I702" s="8" t="s">
        <v>3425</v>
      </c>
      <c r="J702" s="8" t="s">
        <v>95</v>
      </c>
      <c r="K702" s="8" t="s">
        <v>3426</v>
      </c>
      <c r="L702" s="8" t="s">
        <v>3427</v>
      </c>
      <c r="M702" s="8" t="s">
        <v>98</v>
      </c>
      <c r="N702" s="8" t="s">
        <v>351</v>
      </c>
      <c r="O702" s="8" t="s">
        <v>100</v>
      </c>
      <c r="P702" s="8" t="s">
        <v>101</v>
      </c>
      <c r="Q702" s="8" t="s">
        <v>3424</v>
      </c>
      <c r="R702" s="29">
        <v>187</v>
      </c>
      <c r="T702" s="27"/>
    </row>
    <row r="703" spans="4:20" x14ac:dyDescent="0.25">
      <c r="D703">
        <f>LEN(Table1[[#This Row],[APTIEKAS_VADITAJS]])</f>
        <v>12</v>
      </c>
      <c r="E703" s="8" t="s">
        <v>4307</v>
      </c>
      <c r="F703" s="8" t="s">
        <v>93</v>
      </c>
      <c r="G703" s="8" t="s">
        <v>4427</v>
      </c>
      <c r="H703" s="8">
        <v>55403012521</v>
      </c>
      <c r="I703" s="8" t="s">
        <v>4308</v>
      </c>
      <c r="J703" s="8" t="s">
        <v>95</v>
      </c>
      <c r="K703" s="8" t="s">
        <v>4309</v>
      </c>
      <c r="L703" s="8" t="s">
        <v>4310</v>
      </c>
      <c r="M703" s="8" t="s">
        <v>557</v>
      </c>
      <c r="N703" s="8" t="s">
        <v>558</v>
      </c>
      <c r="O703" s="8" t="s">
        <v>100</v>
      </c>
      <c r="P703" s="8" t="s">
        <v>101</v>
      </c>
      <c r="Q703" s="8" t="s">
        <v>4307</v>
      </c>
      <c r="R703" s="29">
        <v>186</v>
      </c>
      <c r="T703" s="27"/>
    </row>
    <row r="704" spans="4:20" x14ac:dyDescent="0.25">
      <c r="D704">
        <f>LEN(Table1[[#This Row],[APTIEKAS_VADITAJS]])</f>
        <v>13</v>
      </c>
      <c r="E704" s="8" t="s">
        <v>4120</v>
      </c>
      <c r="F704" s="8" t="s">
        <v>93</v>
      </c>
      <c r="G704" s="8" t="s">
        <v>4427</v>
      </c>
      <c r="H704" s="8">
        <v>55403012521</v>
      </c>
      <c r="I704" s="8" t="s">
        <v>4121</v>
      </c>
      <c r="J704" s="8" t="s">
        <v>95</v>
      </c>
      <c r="K704" s="8" t="s">
        <v>4122</v>
      </c>
      <c r="L704" s="8" t="s">
        <v>4123</v>
      </c>
      <c r="M704" s="8" t="s">
        <v>98</v>
      </c>
      <c r="N704" s="8" t="s">
        <v>558</v>
      </c>
      <c r="O704" s="8" t="s">
        <v>100</v>
      </c>
      <c r="P704" s="8" t="s">
        <v>101</v>
      </c>
      <c r="Q704" s="8" t="s">
        <v>4120</v>
      </c>
      <c r="R704" s="29">
        <v>185</v>
      </c>
      <c r="T704" s="27"/>
    </row>
    <row r="705" spans="4:20" x14ac:dyDescent="0.25">
      <c r="D705">
        <f>LEN(Table1[[#This Row],[APTIEKAS_VADITAJS]])</f>
        <v>17</v>
      </c>
      <c r="E705" s="8" t="s">
        <v>857</v>
      </c>
      <c r="F705" s="8" t="s">
        <v>93</v>
      </c>
      <c r="G705" s="8" t="s">
        <v>4427</v>
      </c>
      <c r="H705" s="8">
        <v>55403012521</v>
      </c>
      <c r="I705" s="8" t="s">
        <v>858</v>
      </c>
      <c r="J705" s="8" t="s">
        <v>95</v>
      </c>
      <c r="K705" s="8" t="s">
        <v>859</v>
      </c>
      <c r="L705" s="8" t="s">
        <v>860</v>
      </c>
      <c r="M705" s="8" t="s">
        <v>98</v>
      </c>
      <c r="N705" s="8" t="s">
        <v>351</v>
      </c>
      <c r="O705" s="8" t="s">
        <v>100</v>
      </c>
      <c r="P705" s="8" t="s">
        <v>101</v>
      </c>
      <c r="Q705" s="8" t="s">
        <v>857</v>
      </c>
      <c r="R705" s="29">
        <v>184</v>
      </c>
      <c r="T705" s="27"/>
    </row>
    <row r="706" spans="4:20" x14ac:dyDescent="0.25">
      <c r="D706">
        <f>LEN(Table1[[#This Row],[APTIEKAS_VADITAJS]])</f>
        <v>12</v>
      </c>
      <c r="E706" s="8" t="s">
        <v>563</v>
      </c>
      <c r="F706" s="8" t="s">
        <v>93</v>
      </c>
      <c r="G706" s="8" t="s">
        <v>4427</v>
      </c>
      <c r="H706" s="8">
        <v>55403012521</v>
      </c>
      <c r="I706" s="8" t="s">
        <v>564</v>
      </c>
      <c r="J706" s="8" t="s">
        <v>95</v>
      </c>
      <c r="K706" s="8" t="s">
        <v>565</v>
      </c>
      <c r="L706" s="8" t="s">
        <v>566</v>
      </c>
      <c r="M706" s="8" t="s">
        <v>98</v>
      </c>
      <c r="N706" s="8" t="s">
        <v>351</v>
      </c>
      <c r="O706" s="8" t="s">
        <v>100</v>
      </c>
      <c r="P706" s="8" t="s">
        <v>101</v>
      </c>
      <c r="Q706" s="8" t="s">
        <v>563</v>
      </c>
      <c r="R706" s="29">
        <v>183</v>
      </c>
      <c r="T706" s="27"/>
    </row>
    <row r="707" spans="4:20" x14ac:dyDescent="0.25">
      <c r="D707">
        <f>LEN(Table1[[#This Row],[APTIEKAS_VADITAJS]])</f>
        <v>18</v>
      </c>
      <c r="E707" s="8" t="s">
        <v>837</v>
      </c>
      <c r="F707" s="8" t="s">
        <v>93</v>
      </c>
      <c r="G707" s="8" t="s">
        <v>4427</v>
      </c>
      <c r="H707" s="8">
        <v>55403012521</v>
      </c>
      <c r="I707" s="8" t="s">
        <v>838</v>
      </c>
      <c r="J707" s="8" t="s">
        <v>95</v>
      </c>
      <c r="K707" s="8" t="s">
        <v>839</v>
      </c>
      <c r="L707" s="8" t="s">
        <v>840</v>
      </c>
      <c r="M707" s="8" t="s">
        <v>98</v>
      </c>
      <c r="N707" s="8" t="s">
        <v>351</v>
      </c>
      <c r="O707" s="8" t="s">
        <v>100</v>
      </c>
      <c r="P707" s="8" t="s">
        <v>101</v>
      </c>
      <c r="Q707" s="8" t="s">
        <v>837</v>
      </c>
      <c r="R707" s="29">
        <v>182</v>
      </c>
      <c r="T707" s="27"/>
    </row>
    <row r="708" spans="4:20" x14ac:dyDescent="0.25">
      <c r="D708">
        <f>LEN(Table1[[#This Row],[APTIEKAS_VADITAJS]])</f>
        <v>16</v>
      </c>
      <c r="E708" s="8" t="s">
        <v>3943</v>
      </c>
      <c r="F708" s="8" t="s">
        <v>93</v>
      </c>
      <c r="G708" s="8" t="s">
        <v>4427</v>
      </c>
      <c r="H708" s="8">
        <v>55403012521</v>
      </c>
      <c r="I708" s="8" t="s">
        <v>3944</v>
      </c>
      <c r="J708" s="8" t="s">
        <v>95</v>
      </c>
      <c r="K708" s="8" t="s">
        <v>3945</v>
      </c>
      <c r="L708" s="8" t="s">
        <v>3946</v>
      </c>
      <c r="M708" s="8" t="s">
        <v>98</v>
      </c>
      <c r="N708" s="8" t="s">
        <v>351</v>
      </c>
      <c r="O708" s="8" t="s">
        <v>100</v>
      </c>
      <c r="P708" s="8" t="s">
        <v>101</v>
      </c>
      <c r="Q708" s="8" t="s">
        <v>3943</v>
      </c>
      <c r="R708" s="29">
        <v>181</v>
      </c>
      <c r="T708" s="27"/>
    </row>
    <row r="709" spans="4:20" x14ac:dyDescent="0.25">
      <c r="D709">
        <f>LEN(Table1[[#This Row],[APTIEKAS_VADITAJS]])</f>
        <v>15</v>
      </c>
      <c r="E709" s="8" t="s">
        <v>2600</v>
      </c>
      <c r="F709" s="8" t="s">
        <v>93</v>
      </c>
      <c r="G709" s="8" t="s">
        <v>4427</v>
      </c>
      <c r="H709" s="8">
        <v>55403012521</v>
      </c>
      <c r="I709" s="8" t="s">
        <v>2601</v>
      </c>
      <c r="J709" s="8" t="s">
        <v>95</v>
      </c>
      <c r="K709" s="8" t="s">
        <v>2602</v>
      </c>
      <c r="L709" s="8" t="s">
        <v>2603</v>
      </c>
      <c r="M709" s="8" t="s">
        <v>557</v>
      </c>
      <c r="N709" s="8" t="s">
        <v>558</v>
      </c>
      <c r="O709" s="8" t="s">
        <v>100</v>
      </c>
      <c r="P709" s="8" t="s">
        <v>101</v>
      </c>
      <c r="Q709" s="8" t="s">
        <v>2600</v>
      </c>
      <c r="R709" s="29">
        <v>180</v>
      </c>
      <c r="T709" s="27"/>
    </row>
    <row r="710" spans="4:20" x14ac:dyDescent="0.25">
      <c r="D710">
        <f>LEN(Table1[[#This Row],[APTIEKAS_VADITAJS]])</f>
        <v>17</v>
      </c>
      <c r="E710" s="8" t="s">
        <v>4251</v>
      </c>
      <c r="F710" s="8" t="s">
        <v>93</v>
      </c>
      <c r="G710" s="8" t="s">
        <v>4427</v>
      </c>
      <c r="H710" s="8">
        <v>55403012521</v>
      </c>
      <c r="I710" s="8" t="s">
        <v>4252</v>
      </c>
      <c r="J710" s="8" t="s">
        <v>95</v>
      </c>
      <c r="K710" s="8" t="s">
        <v>4253</v>
      </c>
      <c r="L710" s="8" t="s">
        <v>4254</v>
      </c>
      <c r="M710" s="8" t="s">
        <v>557</v>
      </c>
      <c r="N710" s="8" t="s">
        <v>558</v>
      </c>
      <c r="O710" s="8" t="s">
        <v>100</v>
      </c>
      <c r="P710" s="8" t="s">
        <v>101</v>
      </c>
      <c r="Q710" s="8" t="s">
        <v>4251</v>
      </c>
      <c r="R710" s="29">
        <v>179</v>
      </c>
      <c r="T710" s="27"/>
    </row>
    <row r="711" spans="4:20" x14ac:dyDescent="0.25">
      <c r="D711">
        <f>LEN(Table1[[#This Row],[APTIEKAS_VADITAJS]])</f>
        <v>13</v>
      </c>
      <c r="E711" s="8" t="s">
        <v>1866</v>
      </c>
      <c r="F711" s="8" t="s">
        <v>93</v>
      </c>
      <c r="G711" s="8" t="s">
        <v>4427</v>
      </c>
      <c r="H711" s="8">
        <v>55403012521</v>
      </c>
      <c r="I711" s="8" t="s">
        <v>1867</v>
      </c>
      <c r="J711" s="8" t="s">
        <v>95</v>
      </c>
      <c r="K711" s="8" t="s">
        <v>1868</v>
      </c>
      <c r="L711" s="8" t="s">
        <v>1869</v>
      </c>
      <c r="M711" s="8" t="s">
        <v>557</v>
      </c>
      <c r="N711" s="8" t="s">
        <v>558</v>
      </c>
      <c r="O711" s="8"/>
      <c r="P711" s="8" t="s">
        <v>591</v>
      </c>
      <c r="Q711" s="8" t="s">
        <v>1866</v>
      </c>
      <c r="R711" s="29">
        <v>178</v>
      </c>
      <c r="T711" s="27"/>
    </row>
    <row r="712" spans="4:20" x14ac:dyDescent="0.25">
      <c r="D712">
        <f>LEN(Table1[[#This Row],[APTIEKAS_VADITAJS]])</f>
        <v>13</v>
      </c>
      <c r="E712" s="8" t="s">
        <v>897</v>
      </c>
      <c r="F712" s="8" t="s">
        <v>93</v>
      </c>
      <c r="G712" s="8" t="s">
        <v>4427</v>
      </c>
      <c r="H712" s="8">
        <v>55403012521</v>
      </c>
      <c r="I712" s="8" t="s">
        <v>898</v>
      </c>
      <c r="J712" s="8" t="s">
        <v>95</v>
      </c>
      <c r="K712" s="8" t="s">
        <v>899</v>
      </c>
      <c r="L712" s="8" t="s">
        <v>900</v>
      </c>
      <c r="M712" s="8" t="s">
        <v>98</v>
      </c>
      <c r="N712" s="8" t="s">
        <v>99</v>
      </c>
      <c r="O712" s="8" t="s">
        <v>100</v>
      </c>
      <c r="P712" s="8" t="s">
        <v>101</v>
      </c>
      <c r="Q712" s="8" t="s">
        <v>897</v>
      </c>
      <c r="R712" s="29">
        <v>177</v>
      </c>
      <c r="T712" s="27"/>
    </row>
    <row r="713" spans="4:20" x14ac:dyDescent="0.25">
      <c r="D713">
        <f>LEN(Table1[[#This Row],[APTIEKAS_VADITAJS]])</f>
        <v>12</v>
      </c>
      <c r="E713" s="8" t="s">
        <v>1676</v>
      </c>
      <c r="F713" s="8" t="s">
        <v>165</v>
      </c>
      <c r="G713" s="8" t="s">
        <v>4433</v>
      </c>
      <c r="H713" s="8">
        <v>40003094510</v>
      </c>
      <c r="I713" s="8" t="s">
        <v>1677</v>
      </c>
      <c r="J713" s="8" t="s">
        <v>167</v>
      </c>
      <c r="K713" s="8" t="s">
        <v>1678</v>
      </c>
      <c r="L713" s="8" t="s">
        <v>1679</v>
      </c>
      <c r="M713" s="8" t="s">
        <v>170</v>
      </c>
      <c r="N713" s="8" t="s">
        <v>171</v>
      </c>
      <c r="O713" s="8" t="s">
        <v>172</v>
      </c>
      <c r="P713" s="8" t="s">
        <v>173</v>
      </c>
      <c r="Q713" s="8" t="s">
        <v>1676</v>
      </c>
      <c r="R713" s="29">
        <v>176</v>
      </c>
      <c r="T713" s="27"/>
    </row>
    <row r="714" spans="4:20" x14ac:dyDescent="0.25">
      <c r="D714">
        <f>LEN(Table1[[#This Row],[APTIEKAS_VADITAJS]])</f>
        <v>16</v>
      </c>
      <c r="E714" s="8" t="s">
        <v>614</v>
      </c>
      <c r="F714" s="8" t="s">
        <v>93</v>
      </c>
      <c r="G714" s="8" t="s">
        <v>4427</v>
      </c>
      <c r="H714" s="8">
        <v>55403012521</v>
      </c>
      <c r="I714" s="8" t="s">
        <v>615</v>
      </c>
      <c r="J714" s="8" t="s">
        <v>598</v>
      </c>
      <c r="K714" s="8" t="s">
        <v>616</v>
      </c>
      <c r="L714" s="8" t="s">
        <v>617</v>
      </c>
      <c r="M714" s="8" t="s">
        <v>98</v>
      </c>
      <c r="N714" s="8" t="s">
        <v>351</v>
      </c>
      <c r="O714" s="8" t="s">
        <v>100</v>
      </c>
      <c r="P714" s="8" t="s">
        <v>601</v>
      </c>
      <c r="Q714" s="8" t="s">
        <v>614</v>
      </c>
      <c r="R714" s="29">
        <v>175</v>
      </c>
      <c r="T714" s="27"/>
    </row>
    <row r="715" spans="4:20" x14ac:dyDescent="0.25">
      <c r="D715">
        <f>LEN(Table1[[#This Row],[APTIEKAS_VADITAJS]])</f>
        <v>20</v>
      </c>
      <c r="E715" s="8" t="s">
        <v>877</v>
      </c>
      <c r="F715" s="8" t="s">
        <v>93</v>
      </c>
      <c r="G715" s="8" t="s">
        <v>4427</v>
      </c>
      <c r="H715" s="8">
        <v>55403012521</v>
      </c>
      <c r="I715" s="8" t="s">
        <v>878</v>
      </c>
      <c r="J715" s="8" t="s">
        <v>95</v>
      </c>
      <c r="K715" s="8" t="s">
        <v>879</v>
      </c>
      <c r="L715" s="8" t="s">
        <v>880</v>
      </c>
      <c r="M715" s="8" t="s">
        <v>557</v>
      </c>
      <c r="N715" s="8" t="s">
        <v>558</v>
      </c>
      <c r="O715" s="8" t="s">
        <v>100</v>
      </c>
      <c r="P715" s="8" t="s">
        <v>101</v>
      </c>
      <c r="Q715" s="8" t="s">
        <v>877</v>
      </c>
      <c r="R715" s="29">
        <v>174</v>
      </c>
      <c r="T715" s="27"/>
    </row>
    <row r="716" spans="4:20" x14ac:dyDescent="0.25">
      <c r="D716">
        <f>LEN(Table1[[#This Row],[APTIEKAS_VADITAJS]])</f>
        <v>14</v>
      </c>
      <c r="E716" s="8" t="s">
        <v>2005</v>
      </c>
      <c r="F716" s="8" t="s">
        <v>93</v>
      </c>
      <c r="G716" s="8" t="s">
        <v>4427</v>
      </c>
      <c r="H716" s="8">
        <v>55403012521</v>
      </c>
      <c r="I716" s="8" t="s">
        <v>2006</v>
      </c>
      <c r="J716" s="8" t="s">
        <v>95</v>
      </c>
      <c r="K716" s="8" t="s">
        <v>2007</v>
      </c>
      <c r="L716" s="8" t="s">
        <v>2008</v>
      </c>
      <c r="M716" s="8" t="s">
        <v>98</v>
      </c>
      <c r="N716" s="8" t="s">
        <v>351</v>
      </c>
      <c r="O716" s="8" t="s">
        <v>100</v>
      </c>
      <c r="P716" s="8" t="s">
        <v>101</v>
      </c>
      <c r="Q716" s="8" t="s">
        <v>2005</v>
      </c>
      <c r="R716" s="29">
        <v>173</v>
      </c>
      <c r="T716" s="27"/>
    </row>
    <row r="717" spans="4:20" x14ac:dyDescent="0.25">
      <c r="D717">
        <f>LEN(Table1[[#This Row],[APTIEKAS_VADITAJS]])</f>
        <v>15</v>
      </c>
      <c r="E717" s="8" t="s">
        <v>3011</v>
      </c>
      <c r="F717" s="8" t="s">
        <v>93</v>
      </c>
      <c r="G717" s="8" t="s">
        <v>4427</v>
      </c>
      <c r="H717" s="8">
        <v>55403012521</v>
      </c>
      <c r="I717" s="8" t="s">
        <v>3012</v>
      </c>
      <c r="J717" s="8" t="s">
        <v>95</v>
      </c>
      <c r="K717" s="8" t="s">
        <v>3013</v>
      </c>
      <c r="L717" s="8" t="s">
        <v>3014</v>
      </c>
      <c r="M717" s="8" t="s">
        <v>98</v>
      </c>
      <c r="N717" s="8" t="s">
        <v>558</v>
      </c>
      <c r="O717" s="8" t="s">
        <v>100</v>
      </c>
      <c r="P717" s="8" t="s">
        <v>101</v>
      </c>
      <c r="Q717" s="8" t="s">
        <v>3011</v>
      </c>
      <c r="R717" s="29">
        <v>172</v>
      </c>
      <c r="T717" s="27"/>
    </row>
    <row r="718" spans="4:20" x14ac:dyDescent="0.25">
      <c r="D718">
        <f>LEN(Table1[[#This Row],[APTIEKAS_VADITAJS]])</f>
        <v>14</v>
      </c>
      <c r="E718" s="8" t="s">
        <v>2156</v>
      </c>
      <c r="F718" s="8" t="s">
        <v>93</v>
      </c>
      <c r="G718" s="8" t="s">
        <v>4427</v>
      </c>
      <c r="H718" s="8">
        <v>55403012521</v>
      </c>
      <c r="I718" s="8" t="s">
        <v>2157</v>
      </c>
      <c r="J718" s="8" t="s">
        <v>95</v>
      </c>
      <c r="K718" s="8" t="s">
        <v>2158</v>
      </c>
      <c r="L718" s="8" t="s">
        <v>2159</v>
      </c>
      <c r="M718" s="8" t="s">
        <v>557</v>
      </c>
      <c r="N718" s="8" t="s">
        <v>558</v>
      </c>
      <c r="O718" s="8" t="s">
        <v>100</v>
      </c>
      <c r="P718" s="8" t="s">
        <v>101</v>
      </c>
      <c r="Q718" s="8" t="s">
        <v>2156</v>
      </c>
      <c r="R718" s="29">
        <v>171</v>
      </c>
      <c r="T718" s="27"/>
    </row>
    <row r="719" spans="4:20" x14ac:dyDescent="0.25">
      <c r="D719">
        <f>LEN(Table1[[#This Row],[APTIEKAS_VADITAJS]])</f>
        <v>10</v>
      </c>
      <c r="E719" s="8" t="s">
        <v>4352</v>
      </c>
      <c r="F719" s="8" t="s">
        <v>93</v>
      </c>
      <c r="G719" s="8" t="s">
        <v>4427</v>
      </c>
      <c r="H719" s="8">
        <v>55403012521</v>
      </c>
      <c r="I719" s="8" t="s">
        <v>4353</v>
      </c>
      <c r="J719" s="8" t="s">
        <v>95</v>
      </c>
      <c r="K719" s="8" t="s">
        <v>4354</v>
      </c>
      <c r="L719" s="8" t="s">
        <v>4355</v>
      </c>
      <c r="M719" s="8" t="s">
        <v>98</v>
      </c>
      <c r="N719" s="8" t="s">
        <v>558</v>
      </c>
      <c r="O719" s="8" t="s">
        <v>100</v>
      </c>
      <c r="P719" s="8" t="s">
        <v>101</v>
      </c>
      <c r="Q719" s="8" t="s">
        <v>4352</v>
      </c>
      <c r="R719" s="29">
        <v>170</v>
      </c>
      <c r="T719" s="27"/>
    </row>
    <row r="720" spans="4:20" x14ac:dyDescent="0.25">
      <c r="D720">
        <f>LEN(Table1[[#This Row],[APTIEKAS_VADITAJS]])</f>
        <v>18</v>
      </c>
      <c r="E720" s="8" t="s">
        <v>2152</v>
      </c>
      <c r="F720" s="8" t="s">
        <v>93</v>
      </c>
      <c r="G720" s="8" t="s">
        <v>4427</v>
      </c>
      <c r="H720" s="8">
        <v>55403012521</v>
      </c>
      <c r="I720" s="8" t="s">
        <v>2153</v>
      </c>
      <c r="J720" s="8" t="s">
        <v>95</v>
      </c>
      <c r="K720" s="8" t="s">
        <v>2154</v>
      </c>
      <c r="L720" s="8" t="s">
        <v>2155</v>
      </c>
      <c r="M720" s="8" t="s">
        <v>98</v>
      </c>
      <c r="N720" s="8" t="s">
        <v>351</v>
      </c>
      <c r="O720" s="8" t="s">
        <v>100</v>
      </c>
      <c r="P720" s="8" t="s">
        <v>101</v>
      </c>
      <c r="Q720" s="8" t="s">
        <v>2152</v>
      </c>
      <c r="R720" s="29">
        <v>169</v>
      </c>
      <c r="T720" s="27"/>
    </row>
    <row r="721" spans="4:20" x14ac:dyDescent="0.25">
      <c r="D721">
        <f>LEN(Table1[[#This Row],[APTIEKAS_VADITAJS]])</f>
        <v>15</v>
      </c>
      <c r="E721" s="8" t="s">
        <v>681</v>
      </c>
      <c r="F721" s="8" t="s">
        <v>93</v>
      </c>
      <c r="G721" s="8" t="s">
        <v>4427</v>
      </c>
      <c r="H721" s="8">
        <v>55403012521</v>
      </c>
      <c r="I721" s="8" t="s">
        <v>682</v>
      </c>
      <c r="J721" s="8" t="s">
        <v>95</v>
      </c>
      <c r="K721" s="8" t="s">
        <v>683</v>
      </c>
      <c r="L721" s="8" t="s">
        <v>684</v>
      </c>
      <c r="M721" s="8" t="s">
        <v>98</v>
      </c>
      <c r="N721" s="8" t="s">
        <v>351</v>
      </c>
      <c r="O721" s="8" t="s">
        <v>100</v>
      </c>
      <c r="P721" s="8" t="s">
        <v>601</v>
      </c>
      <c r="Q721" s="8" t="s">
        <v>681</v>
      </c>
      <c r="R721" s="29">
        <v>168</v>
      </c>
      <c r="T721" s="27"/>
    </row>
    <row r="722" spans="4:20" x14ac:dyDescent="0.25">
      <c r="D722">
        <f>LEN(Table1[[#This Row],[APTIEKAS_VADITAJS]])</f>
        <v>15</v>
      </c>
      <c r="E722" s="8" t="s">
        <v>2009</v>
      </c>
      <c r="F722" s="8" t="s">
        <v>93</v>
      </c>
      <c r="G722" s="8" t="s">
        <v>4427</v>
      </c>
      <c r="H722" s="8">
        <v>55403012521</v>
      </c>
      <c r="I722" s="8" t="s">
        <v>2010</v>
      </c>
      <c r="J722" s="8" t="s">
        <v>95</v>
      </c>
      <c r="K722" s="8" t="s">
        <v>2011</v>
      </c>
      <c r="L722" s="8" t="s">
        <v>2012</v>
      </c>
      <c r="M722" s="8" t="s">
        <v>557</v>
      </c>
      <c r="N722" s="8" t="s">
        <v>558</v>
      </c>
      <c r="O722" s="8" t="s">
        <v>100</v>
      </c>
      <c r="P722" s="8" t="s">
        <v>101</v>
      </c>
      <c r="Q722" s="8" t="s">
        <v>2009</v>
      </c>
      <c r="R722" s="29">
        <v>167</v>
      </c>
      <c r="T722" s="27"/>
    </row>
    <row r="723" spans="4:20" x14ac:dyDescent="0.25">
      <c r="D723">
        <f>LEN(Table1[[#This Row],[APTIEKAS_VADITAJS]])</f>
        <v>18</v>
      </c>
      <c r="E723" s="8" t="s">
        <v>2721</v>
      </c>
      <c r="F723" s="8" t="s">
        <v>93</v>
      </c>
      <c r="G723" s="8" t="s">
        <v>4427</v>
      </c>
      <c r="H723" s="8">
        <v>55403012521</v>
      </c>
      <c r="I723" s="8" t="s">
        <v>2722</v>
      </c>
      <c r="J723" s="8" t="s">
        <v>95</v>
      </c>
      <c r="K723" s="8" t="s">
        <v>2723</v>
      </c>
      <c r="L723" s="8" t="s">
        <v>2724</v>
      </c>
      <c r="M723" s="8" t="s">
        <v>98</v>
      </c>
      <c r="N723" s="8" t="s">
        <v>351</v>
      </c>
      <c r="O723" s="8" t="s">
        <v>100</v>
      </c>
      <c r="P723" s="8" t="s">
        <v>101</v>
      </c>
      <c r="Q723" s="8" t="s">
        <v>2721</v>
      </c>
      <c r="R723" s="29">
        <v>166</v>
      </c>
      <c r="T723" s="27"/>
    </row>
    <row r="724" spans="4:20" x14ac:dyDescent="0.25">
      <c r="D724">
        <f>LEN(Table1[[#This Row],[APTIEKAS_VADITAJS]])</f>
        <v>15</v>
      </c>
      <c r="E724" s="8" t="s">
        <v>861</v>
      </c>
      <c r="F724" s="8" t="s">
        <v>93</v>
      </c>
      <c r="G724" s="8" t="s">
        <v>4427</v>
      </c>
      <c r="H724" s="8">
        <v>55403012521</v>
      </c>
      <c r="I724" s="8" t="s">
        <v>862</v>
      </c>
      <c r="J724" s="8" t="s">
        <v>95</v>
      </c>
      <c r="K724" s="8" t="s">
        <v>863</v>
      </c>
      <c r="L724" s="8" t="s">
        <v>864</v>
      </c>
      <c r="M724" s="8" t="s">
        <v>98</v>
      </c>
      <c r="N724" s="8" t="s">
        <v>99</v>
      </c>
      <c r="O724" s="8" t="s">
        <v>100</v>
      </c>
      <c r="P724" s="8" t="s">
        <v>101</v>
      </c>
      <c r="Q724" s="8" t="s">
        <v>861</v>
      </c>
      <c r="R724" s="29">
        <v>165</v>
      </c>
      <c r="T724" s="27"/>
    </row>
    <row r="725" spans="4:20" x14ac:dyDescent="0.25">
      <c r="D725">
        <f>LEN(Table1[[#This Row],[APTIEKAS_VADITAJS]])</f>
        <v>14</v>
      </c>
      <c r="E725" s="8" t="s">
        <v>1932</v>
      </c>
      <c r="F725" s="8" t="s">
        <v>93</v>
      </c>
      <c r="G725" s="8" t="s">
        <v>4427</v>
      </c>
      <c r="H725" s="8">
        <v>55403012521</v>
      </c>
      <c r="I725" s="8" t="s">
        <v>1933</v>
      </c>
      <c r="J725" s="8" t="s">
        <v>95</v>
      </c>
      <c r="K725" s="8" t="s">
        <v>1934</v>
      </c>
      <c r="L725" s="8" t="s">
        <v>1935</v>
      </c>
      <c r="M725" s="8" t="s">
        <v>557</v>
      </c>
      <c r="N725" s="8" t="s">
        <v>558</v>
      </c>
      <c r="O725" s="8" t="s">
        <v>100</v>
      </c>
      <c r="P725" s="8" t="s">
        <v>601</v>
      </c>
      <c r="Q725" s="8" t="s">
        <v>1932</v>
      </c>
      <c r="R725" s="29">
        <v>164</v>
      </c>
      <c r="T725" s="27"/>
    </row>
    <row r="726" spans="4:20" x14ac:dyDescent="0.25">
      <c r="D726">
        <f>LEN(Table1[[#This Row],[APTIEKAS_VADITAJS]])</f>
        <v>15</v>
      </c>
      <c r="E726" s="8" t="s">
        <v>549</v>
      </c>
      <c r="F726" s="8" t="s">
        <v>93</v>
      </c>
      <c r="G726" s="8" t="s">
        <v>4427</v>
      </c>
      <c r="H726" s="8">
        <v>55403012521</v>
      </c>
      <c r="I726" s="8" t="s">
        <v>550</v>
      </c>
      <c r="J726" s="8" t="s">
        <v>95</v>
      </c>
      <c r="K726" s="8" t="s">
        <v>551</v>
      </c>
      <c r="L726" s="8" t="s">
        <v>552</v>
      </c>
      <c r="M726" s="8" t="s">
        <v>98</v>
      </c>
      <c r="N726" s="8" t="s">
        <v>351</v>
      </c>
      <c r="O726" s="8" t="s">
        <v>100</v>
      </c>
      <c r="P726" s="8" t="s">
        <v>101</v>
      </c>
      <c r="Q726" s="8" t="s">
        <v>549</v>
      </c>
      <c r="R726" s="29">
        <v>163</v>
      </c>
      <c r="T726" s="27"/>
    </row>
    <row r="727" spans="4:20" x14ac:dyDescent="0.25">
      <c r="D727">
        <f>LEN(Table1[[#This Row],[APTIEKAS_VADITAJS]])</f>
        <v>19</v>
      </c>
      <c r="E727" s="8" t="s">
        <v>757</v>
      </c>
      <c r="F727" s="8" t="s">
        <v>93</v>
      </c>
      <c r="G727" s="8" t="s">
        <v>4427</v>
      </c>
      <c r="H727" s="8">
        <v>55403012521</v>
      </c>
      <c r="I727" s="8" t="s">
        <v>758</v>
      </c>
      <c r="J727" s="8" t="s">
        <v>598</v>
      </c>
      <c r="K727" s="8" t="s">
        <v>759</v>
      </c>
      <c r="L727" s="8" t="s">
        <v>760</v>
      </c>
      <c r="M727" s="8" t="s">
        <v>98</v>
      </c>
      <c r="N727" s="8" t="s">
        <v>351</v>
      </c>
      <c r="O727" s="8" t="s">
        <v>100</v>
      </c>
      <c r="P727" s="8" t="s">
        <v>601</v>
      </c>
      <c r="Q727" s="8" t="s">
        <v>757</v>
      </c>
      <c r="R727" s="29">
        <v>162</v>
      </c>
      <c r="T727" s="27"/>
    </row>
    <row r="728" spans="4:20" x14ac:dyDescent="0.25">
      <c r="D728">
        <f>LEN(Table1[[#This Row],[APTIEKAS_VADITAJS]])</f>
        <v>13</v>
      </c>
      <c r="E728" s="8" t="s">
        <v>721</v>
      </c>
      <c r="F728" s="8" t="s">
        <v>93</v>
      </c>
      <c r="G728" s="8" t="s">
        <v>4427</v>
      </c>
      <c r="H728" s="8">
        <v>55403012521</v>
      </c>
      <c r="I728" s="8" t="s">
        <v>722</v>
      </c>
      <c r="J728" s="8" t="s">
        <v>95</v>
      </c>
      <c r="K728" s="8" t="s">
        <v>723</v>
      </c>
      <c r="L728" s="8" t="s">
        <v>724</v>
      </c>
      <c r="M728" s="8" t="s">
        <v>98</v>
      </c>
      <c r="N728" s="8" t="s">
        <v>99</v>
      </c>
      <c r="O728" s="8" t="s">
        <v>100</v>
      </c>
      <c r="P728" s="8" t="s">
        <v>101</v>
      </c>
      <c r="Q728" s="8" t="s">
        <v>721</v>
      </c>
      <c r="R728" s="29">
        <v>161</v>
      </c>
      <c r="T728" s="27"/>
    </row>
    <row r="729" spans="4:20" x14ac:dyDescent="0.25">
      <c r="D729">
        <f>LEN(Table1[[#This Row],[APTIEKAS_VADITAJS]])</f>
        <v>14</v>
      </c>
      <c r="E729" s="8" t="s">
        <v>3813</v>
      </c>
      <c r="F729" s="8" t="s">
        <v>93</v>
      </c>
      <c r="G729" s="8" t="s">
        <v>4427</v>
      </c>
      <c r="H729" s="8">
        <v>55403012521</v>
      </c>
      <c r="I729" s="8" t="s">
        <v>3814</v>
      </c>
      <c r="J729" s="8" t="s">
        <v>598</v>
      </c>
      <c r="K729" s="8" t="s">
        <v>3815</v>
      </c>
      <c r="L729" s="8" t="s">
        <v>3816</v>
      </c>
      <c r="M729" s="8" t="s">
        <v>98</v>
      </c>
      <c r="N729" s="8" t="s">
        <v>351</v>
      </c>
      <c r="O729" s="8" t="s">
        <v>100</v>
      </c>
      <c r="P729" s="8" t="s">
        <v>601</v>
      </c>
      <c r="Q729" s="8" t="s">
        <v>3813</v>
      </c>
      <c r="R729" s="29">
        <v>160</v>
      </c>
      <c r="T729" s="27"/>
    </row>
    <row r="730" spans="4:20" x14ac:dyDescent="0.25">
      <c r="D730">
        <f>LEN(Table1[[#This Row],[APTIEKAS_VADITAJS]])</f>
        <v>18</v>
      </c>
      <c r="E730" s="8" t="s">
        <v>592</v>
      </c>
      <c r="F730" s="8" t="s">
        <v>93</v>
      </c>
      <c r="G730" s="8" t="s">
        <v>4427</v>
      </c>
      <c r="H730" s="8">
        <v>55403012521</v>
      </c>
      <c r="I730" s="8" t="s">
        <v>593</v>
      </c>
      <c r="J730" s="8" t="s">
        <v>95</v>
      </c>
      <c r="K730" s="8" t="s">
        <v>594</v>
      </c>
      <c r="L730" s="8" t="s">
        <v>595</v>
      </c>
      <c r="M730" s="8" t="s">
        <v>98</v>
      </c>
      <c r="N730" s="8" t="s">
        <v>351</v>
      </c>
      <c r="O730" s="8" t="s">
        <v>100</v>
      </c>
      <c r="P730" s="8" t="s">
        <v>101</v>
      </c>
      <c r="Q730" s="8" t="s">
        <v>592</v>
      </c>
      <c r="R730" s="29">
        <v>159</v>
      </c>
      <c r="T730" s="27"/>
    </row>
    <row r="731" spans="4:20" x14ac:dyDescent="0.25">
      <c r="D731">
        <f>LEN(Table1[[#This Row],[APTIEKAS_VADITAJS]])</f>
        <v>14</v>
      </c>
      <c r="E731" s="8" t="s">
        <v>553</v>
      </c>
      <c r="F731" s="8" t="s">
        <v>93</v>
      </c>
      <c r="G731" s="8" t="s">
        <v>4427</v>
      </c>
      <c r="H731" s="8">
        <v>55403012521</v>
      </c>
      <c r="I731" s="8" t="s">
        <v>554</v>
      </c>
      <c r="J731" s="8" t="s">
        <v>95</v>
      </c>
      <c r="K731" s="8" t="s">
        <v>555</v>
      </c>
      <c r="L731" s="8" t="s">
        <v>556</v>
      </c>
      <c r="M731" s="8" t="s">
        <v>557</v>
      </c>
      <c r="N731" s="8" t="s">
        <v>558</v>
      </c>
      <c r="O731" s="8" t="s">
        <v>100</v>
      </c>
      <c r="P731" s="8" t="s">
        <v>101</v>
      </c>
      <c r="Q731" s="8" t="s">
        <v>553</v>
      </c>
      <c r="R731" s="29">
        <v>158</v>
      </c>
      <c r="T731" s="27"/>
    </row>
    <row r="732" spans="4:20" x14ac:dyDescent="0.25">
      <c r="D732">
        <f>LEN(Table1[[#This Row],[APTIEKAS_VADITAJS]])</f>
        <v>17</v>
      </c>
      <c r="E732" s="8" t="s">
        <v>785</v>
      </c>
      <c r="F732" s="8" t="s">
        <v>93</v>
      </c>
      <c r="G732" s="8" t="s">
        <v>4427</v>
      </c>
      <c r="H732" s="8">
        <v>55403012521</v>
      </c>
      <c r="I732" s="8" t="s">
        <v>786</v>
      </c>
      <c r="J732" s="8" t="s">
        <v>598</v>
      </c>
      <c r="K732" s="8" t="s">
        <v>787</v>
      </c>
      <c r="L732" s="8" t="s">
        <v>788</v>
      </c>
      <c r="M732" s="8" t="s">
        <v>98</v>
      </c>
      <c r="N732" s="8" t="s">
        <v>351</v>
      </c>
      <c r="O732" s="8" t="s">
        <v>100</v>
      </c>
      <c r="P732" s="8" t="s">
        <v>601</v>
      </c>
      <c r="Q732" s="8" t="s">
        <v>785</v>
      </c>
      <c r="R732" s="29">
        <v>157</v>
      </c>
      <c r="T732" s="27"/>
    </row>
    <row r="733" spans="4:20" x14ac:dyDescent="0.25">
      <c r="D733">
        <f>LEN(Table1[[#This Row],[APTIEKAS_VADITAJS]])</f>
        <v>15</v>
      </c>
      <c r="E733" s="8" t="s">
        <v>559</v>
      </c>
      <c r="F733" s="8" t="s">
        <v>93</v>
      </c>
      <c r="G733" s="8" t="s">
        <v>4427</v>
      </c>
      <c r="H733" s="8">
        <v>55403012521</v>
      </c>
      <c r="I733" s="8" t="s">
        <v>560</v>
      </c>
      <c r="J733" s="8" t="s">
        <v>95</v>
      </c>
      <c r="K733" s="8" t="s">
        <v>561</v>
      </c>
      <c r="L733" s="8" t="s">
        <v>562</v>
      </c>
      <c r="M733" s="8" t="s">
        <v>98</v>
      </c>
      <c r="N733" s="8" t="s">
        <v>558</v>
      </c>
      <c r="O733" s="8" t="s">
        <v>100</v>
      </c>
      <c r="P733" s="8" t="s">
        <v>101</v>
      </c>
      <c r="Q733" s="8" t="s">
        <v>559</v>
      </c>
      <c r="R733" s="29">
        <v>156</v>
      </c>
      <c r="T733" s="27"/>
    </row>
    <row r="734" spans="4:20" x14ac:dyDescent="0.25">
      <c r="D734">
        <f>LEN(Table1[[#This Row],[APTIEKAS_VADITAJS]])</f>
        <v>16</v>
      </c>
      <c r="E734" s="8" t="s">
        <v>2687</v>
      </c>
      <c r="F734" s="8" t="s">
        <v>93</v>
      </c>
      <c r="G734" s="8" t="s">
        <v>4427</v>
      </c>
      <c r="H734" s="8">
        <v>55403012521</v>
      </c>
      <c r="I734" s="8" t="s">
        <v>2688</v>
      </c>
      <c r="J734" s="8" t="s">
        <v>95</v>
      </c>
      <c r="K734" s="8" t="s">
        <v>2689</v>
      </c>
      <c r="L734" s="8" t="s">
        <v>2690</v>
      </c>
      <c r="M734" s="8" t="s">
        <v>98</v>
      </c>
      <c r="N734" s="8" t="s">
        <v>558</v>
      </c>
      <c r="O734" s="8" t="s">
        <v>100</v>
      </c>
      <c r="P734" s="8" t="s">
        <v>101</v>
      </c>
      <c r="Q734" s="8" t="s">
        <v>2687</v>
      </c>
      <c r="R734" s="29">
        <v>155</v>
      </c>
      <c r="T734" s="27"/>
    </row>
    <row r="735" spans="4:20" x14ac:dyDescent="0.25">
      <c r="D735">
        <f>LEN(Table1[[#This Row],[APTIEKAS_VADITAJS]])</f>
        <v>12</v>
      </c>
      <c r="E735" s="8" t="s">
        <v>2516</v>
      </c>
      <c r="F735" s="8" t="s">
        <v>93</v>
      </c>
      <c r="G735" s="8" t="s">
        <v>4427</v>
      </c>
      <c r="H735" s="8">
        <v>55403012521</v>
      </c>
      <c r="I735" s="8" t="s">
        <v>2517</v>
      </c>
      <c r="J735" s="8" t="s">
        <v>598</v>
      </c>
      <c r="K735" s="8" t="s">
        <v>2518</v>
      </c>
      <c r="L735" s="8" t="s">
        <v>2519</v>
      </c>
      <c r="M735" s="8" t="s">
        <v>98</v>
      </c>
      <c r="N735" s="8" t="s">
        <v>351</v>
      </c>
      <c r="O735" s="8" t="s">
        <v>100</v>
      </c>
      <c r="P735" s="8" t="s">
        <v>601</v>
      </c>
      <c r="Q735" s="8" t="s">
        <v>2516</v>
      </c>
      <c r="R735" s="29">
        <v>154</v>
      </c>
      <c r="T735" s="27"/>
    </row>
    <row r="736" spans="4:20" x14ac:dyDescent="0.25">
      <c r="D736">
        <f>LEN(Table1[[#This Row],[APTIEKAS_VADITAJS]])</f>
        <v>16</v>
      </c>
      <c r="E736" s="8" t="s">
        <v>3629</v>
      </c>
      <c r="F736" s="8" t="s">
        <v>93</v>
      </c>
      <c r="G736" s="8" t="s">
        <v>4427</v>
      </c>
      <c r="H736" s="8">
        <v>55403012521</v>
      </c>
      <c r="I736" s="8" t="s">
        <v>3630</v>
      </c>
      <c r="J736" s="8" t="s">
        <v>95</v>
      </c>
      <c r="K736" s="8" t="s">
        <v>3631</v>
      </c>
      <c r="L736" s="8" t="s">
        <v>3632</v>
      </c>
      <c r="M736" s="8" t="s">
        <v>557</v>
      </c>
      <c r="N736" s="8" t="s">
        <v>558</v>
      </c>
      <c r="O736" s="8" t="s">
        <v>100</v>
      </c>
      <c r="P736" s="8" t="s">
        <v>101</v>
      </c>
      <c r="Q736" s="8" t="s">
        <v>3629</v>
      </c>
      <c r="R736" s="29">
        <v>153</v>
      </c>
      <c r="T736" s="27"/>
    </row>
    <row r="737" spans="4:20" x14ac:dyDescent="0.25">
      <c r="D737">
        <f>LEN(Table1[[#This Row],[APTIEKAS_VADITAJS]])</f>
        <v>15</v>
      </c>
      <c r="E737" s="8" t="s">
        <v>3656</v>
      </c>
      <c r="F737" s="8" t="s">
        <v>93</v>
      </c>
      <c r="G737" s="8" t="s">
        <v>4427</v>
      </c>
      <c r="H737" s="8">
        <v>55403012521</v>
      </c>
      <c r="I737" s="8" t="s">
        <v>3657</v>
      </c>
      <c r="J737" s="8" t="s">
        <v>598</v>
      </c>
      <c r="K737" s="8" t="s">
        <v>3658</v>
      </c>
      <c r="L737" s="8" t="s">
        <v>3659</v>
      </c>
      <c r="M737" s="8" t="s">
        <v>98</v>
      </c>
      <c r="N737" s="8" t="s">
        <v>351</v>
      </c>
      <c r="O737" s="8" t="s">
        <v>100</v>
      </c>
      <c r="P737" s="8" t="s">
        <v>601</v>
      </c>
      <c r="Q737" s="8" t="s">
        <v>3656</v>
      </c>
      <c r="R737" s="29">
        <v>152</v>
      </c>
      <c r="T737" s="27"/>
    </row>
    <row r="738" spans="4:20" x14ac:dyDescent="0.25">
      <c r="D738">
        <f>LEN(Table1[[#This Row],[APTIEKAS_VADITAJS]])</f>
        <v>15</v>
      </c>
      <c r="E738" s="8" t="s">
        <v>3621</v>
      </c>
      <c r="F738" s="8" t="s">
        <v>93</v>
      </c>
      <c r="G738" s="8" t="s">
        <v>4427</v>
      </c>
      <c r="H738" s="8">
        <v>55403012521</v>
      </c>
      <c r="I738" s="8" t="s">
        <v>3622</v>
      </c>
      <c r="J738" s="8" t="s">
        <v>95</v>
      </c>
      <c r="K738" s="8" t="s">
        <v>3623</v>
      </c>
      <c r="L738" s="8" t="s">
        <v>3624</v>
      </c>
      <c r="M738" s="8" t="s">
        <v>98</v>
      </c>
      <c r="N738" s="8" t="s">
        <v>99</v>
      </c>
      <c r="O738" s="8" t="s">
        <v>100</v>
      </c>
      <c r="P738" s="8" t="s">
        <v>101</v>
      </c>
      <c r="Q738" s="8" t="s">
        <v>3621</v>
      </c>
      <c r="R738" s="29">
        <v>151</v>
      </c>
      <c r="T738" s="27"/>
    </row>
    <row r="739" spans="4:20" x14ac:dyDescent="0.25">
      <c r="D739">
        <f>LEN(Table1[[#This Row],[APTIEKAS_VADITAJS]])</f>
        <v>19</v>
      </c>
      <c r="E739" s="8" t="s">
        <v>4360</v>
      </c>
      <c r="F739" s="8" t="s">
        <v>93</v>
      </c>
      <c r="G739" s="8" t="s">
        <v>4427</v>
      </c>
      <c r="H739" s="8">
        <v>55403012521</v>
      </c>
      <c r="I739" s="8" t="s">
        <v>4361</v>
      </c>
      <c r="J739" s="8" t="s">
        <v>598</v>
      </c>
      <c r="K739" s="8" t="s">
        <v>4362</v>
      </c>
      <c r="L739" s="8" t="s">
        <v>4363</v>
      </c>
      <c r="M739" s="8" t="s">
        <v>98</v>
      </c>
      <c r="N739" s="8" t="s">
        <v>351</v>
      </c>
      <c r="O739" s="8" t="s">
        <v>100</v>
      </c>
      <c r="P739" s="8" t="s">
        <v>601</v>
      </c>
      <c r="Q739" s="8" t="s">
        <v>4360</v>
      </c>
      <c r="R739" s="29">
        <v>150</v>
      </c>
      <c r="T739" s="27"/>
    </row>
    <row r="740" spans="4:20" x14ac:dyDescent="0.25">
      <c r="D740">
        <f>LEN(Table1[[#This Row],[APTIEKAS_VADITAJS]])</f>
        <v>14</v>
      </c>
      <c r="E740" s="8" t="s">
        <v>1637</v>
      </c>
      <c r="F740" s="8" t="s">
        <v>165</v>
      </c>
      <c r="G740" s="8" t="s">
        <v>4433</v>
      </c>
      <c r="H740" s="8">
        <v>40003094510</v>
      </c>
      <c r="I740" s="8" t="s">
        <v>1638</v>
      </c>
      <c r="J740" s="8" t="s">
        <v>1639</v>
      </c>
      <c r="K740" s="8" t="s">
        <v>1640</v>
      </c>
      <c r="L740" s="8" t="s">
        <v>1641</v>
      </c>
      <c r="M740" s="8" t="s">
        <v>1642</v>
      </c>
      <c r="N740" s="8" t="s">
        <v>171</v>
      </c>
      <c r="O740" s="8"/>
      <c r="P740" s="8" t="s">
        <v>173</v>
      </c>
      <c r="Q740" s="8" t="s">
        <v>1637</v>
      </c>
      <c r="R740" s="29">
        <v>149</v>
      </c>
      <c r="T740" s="27"/>
    </row>
    <row r="741" spans="4:20" x14ac:dyDescent="0.25">
      <c r="D741">
        <f>LEN(Table1[[#This Row],[APTIEKAS_VADITAJS]])</f>
        <v>13</v>
      </c>
      <c r="E741" s="8" t="s">
        <v>717</v>
      </c>
      <c r="F741" s="8" t="s">
        <v>93</v>
      </c>
      <c r="G741" s="8" t="s">
        <v>4427</v>
      </c>
      <c r="H741" s="8">
        <v>55403012521</v>
      </c>
      <c r="I741" s="8" t="s">
        <v>718</v>
      </c>
      <c r="J741" s="8" t="s">
        <v>598</v>
      </c>
      <c r="K741" s="8" t="s">
        <v>719</v>
      </c>
      <c r="L741" s="8" t="s">
        <v>720</v>
      </c>
      <c r="M741" s="8" t="s">
        <v>98</v>
      </c>
      <c r="N741" s="8" t="s">
        <v>351</v>
      </c>
      <c r="O741" s="8" t="s">
        <v>100</v>
      </c>
      <c r="P741" s="8" t="s">
        <v>601</v>
      </c>
      <c r="Q741" s="8" t="s">
        <v>717</v>
      </c>
      <c r="R741" s="29">
        <v>148</v>
      </c>
      <c r="T741" s="27"/>
    </row>
    <row r="742" spans="4:20" x14ac:dyDescent="0.25">
      <c r="D742">
        <f>LEN(Table1[[#This Row],[APTIEKAS_VADITAJS]])</f>
        <v>13</v>
      </c>
      <c r="E742" s="8" t="s">
        <v>649</v>
      </c>
      <c r="F742" s="8" t="s">
        <v>93</v>
      </c>
      <c r="G742" s="8" t="s">
        <v>4427</v>
      </c>
      <c r="H742" s="8">
        <v>55403012521</v>
      </c>
      <c r="I742" s="8" t="s">
        <v>650</v>
      </c>
      <c r="J742" s="8" t="s">
        <v>95</v>
      </c>
      <c r="K742" s="8" t="s">
        <v>651</v>
      </c>
      <c r="L742" s="8" t="s">
        <v>652</v>
      </c>
      <c r="M742" s="8" t="s">
        <v>98</v>
      </c>
      <c r="N742" s="8" t="s">
        <v>351</v>
      </c>
      <c r="O742" s="8" t="s">
        <v>100</v>
      </c>
      <c r="P742" s="8" t="s">
        <v>101</v>
      </c>
      <c r="Q742" s="8" t="s">
        <v>649</v>
      </c>
      <c r="R742" s="29">
        <v>147</v>
      </c>
      <c r="T742" s="27"/>
    </row>
    <row r="743" spans="4:20" x14ac:dyDescent="0.25">
      <c r="D743">
        <f>LEN(Table1[[#This Row],[APTIEKAS_VADITAJS]])</f>
        <v>16</v>
      </c>
      <c r="E743" s="8" t="s">
        <v>685</v>
      </c>
      <c r="F743" s="8" t="s">
        <v>93</v>
      </c>
      <c r="G743" s="8" t="s">
        <v>4427</v>
      </c>
      <c r="H743" s="8">
        <v>55403012521</v>
      </c>
      <c r="I743" s="8" t="s">
        <v>686</v>
      </c>
      <c r="J743" s="8" t="s">
        <v>598</v>
      </c>
      <c r="K743" s="8" t="s">
        <v>687</v>
      </c>
      <c r="L743" s="8" t="s">
        <v>688</v>
      </c>
      <c r="M743" s="8" t="s">
        <v>98</v>
      </c>
      <c r="N743" s="8" t="s">
        <v>351</v>
      </c>
      <c r="O743" s="8" t="s">
        <v>100</v>
      </c>
      <c r="P743" s="8" t="s">
        <v>601</v>
      </c>
      <c r="Q743" s="8" t="s">
        <v>685</v>
      </c>
      <c r="R743" s="29">
        <v>146</v>
      </c>
      <c r="T743" s="27"/>
    </row>
    <row r="744" spans="4:20" x14ac:dyDescent="0.25">
      <c r="D744">
        <f>LEN(Table1[[#This Row],[APTIEKAS_VADITAJS]])</f>
        <v>13</v>
      </c>
      <c r="E744" s="8" t="s">
        <v>677</v>
      </c>
      <c r="F744" s="8" t="s">
        <v>93</v>
      </c>
      <c r="G744" s="8" t="s">
        <v>4427</v>
      </c>
      <c r="H744" s="8">
        <v>55403012521</v>
      </c>
      <c r="I744" s="8" t="s">
        <v>678</v>
      </c>
      <c r="J744" s="8" t="s">
        <v>95</v>
      </c>
      <c r="K744" s="8" t="s">
        <v>679</v>
      </c>
      <c r="L744" s="8" t="s">
        <v>680</v>
      </c>
      <c r="M744" s="8" t="s">
        <v>98</v>
      </c>
      <c r="N744" s="8" t="s">
        <v>351</v>
      </c>
      <c r="O744" s="8" t="s">
        <v>100</v>
      </c>
      <c r="P744" s="8" t="s">
        <v>101</v>
      </c>
      <c r="Q744" s="8" t="s">
        <v>677</v>
      </c>
      <c r="R744" s="29">
        <v>145</v>
      </c>
      <c r="T744" s="27"/>
    </row>
    <row r="745" spans="4:20" x14ac:dyDescent="0.25">
      <c r="D745">
        <f>LEN(Table1[[#This Row],[APTIEKAS_VADITAJS]])</f>
        <v>16</v>
      </c>
      <c r="E745" s="8" t="s">
        <v>729</v>
      </c>
      <c r="F745" s="8" t="s">
        <v>93</v>
      </c>
      <c r="G745" s="8" t="s">
        <v>4427</v>
      </c>
      <c r="H745" s="8">
        <v>55403012521</v>
      </c>
      <c r="I745" s="8" t="s">
        <v>730</v>
      </c>
      <c r="J745" s="8" t="s">
        <v>95</v>
      </c>
      <c r="K745" s="8" t="s">
        <v>731</v>
      </c>
      <c r="L745" s="8" t="s">
        <v>732</v>
      </c>
      <c r="M745" s="8" t="s">
        <v>98</v>
      </c>
      <c r="N745" s="8" t="s">
        <v>351</v>
      </c>
      <c r="O745" s="8" t="s">
        <v>100</v>
      </c>
      <c r="P745" s="8" t="s">
        <v>601</v>
      </c>
      <c r="Q745" s="8" t="s">
        <v>729</v>
      </c>
      <c r="R745" s="29">
        <v>144</v>
      </c>
      <c r="T745" s="27"/>
    </row>
    <row r="746" spans="4:20" x14ac:dyDescent="0.25">
      <c r="D746">
        <f>LEN(Table1[[#This Row],[APTIEKAS_VADITAJS]])</f>
        <v>18</v>
      </c>
      <c r="E746" s="8" t="s">
        <v>637</v>
      </c>
      <c r="F746" s="8" t="s">
        <v>93</v>
      </c>
      <c r="G746" s="8" t="s">
        <v>4427</v>
      </c>
      <c r="H746" s="8">
        <v>55403012521</v>
      </c>
      <c r="I746" s="8" t="s">
        <v>638</v>
      </c>
      <c r="J746" s="8" t="s">
        <v>598</v>
      </c>
      <c r="K746" s="8" t="s">
        <v>639</v>
      </c>
      <c r="L746" s="8" t="s">
        <v>640</v>
      </c>
      <c r="M746" s="8" t="s">
        <v>98</v>
      </c>
      <c r="N746" s="8" t="s">
        <v>351</v>
      </c>
      <c r="O746" s="8" t="s">
        <v>100</v>
      </c>
      <c r="P746" s="8" t="s">
        <v>601</v>
      </c>
      <c r="Q746" s="8" t="s">
        <v>637</v>
      </c>
      <c r="R746" s="29">
        <v>143</v>
      </c>
      <c r="T746" s="27"/>
    </row>
    <row r="747" spans="4:20" x14ac:dyDescent="0.25">
      <c r="D747">
        <f>LEN(Table1[[#This Row],[APTIEKAS_VADITAJS]])</f>
        <v>16</v>
      </c>
      <c r="E747" s="8" t="s">
        <v>853</v>
      </c>
      <c r="F747" s="8" t="s">
        <v>93</v>
      </c>
      <c r="G747" s="8" t="s">
        <v>4427</v>
      </c>
      <c r="H747" s="8">
        <v>55403012521</v>
      </c>
      <c r="I747" s="8" t="s">
        <v>854</v>
      </c>
      <c r="J747" s="8" t="s">
        <v>95</v>
      </c>
      <c r="K747" s="8" t="s">
        <v>855</v>
      </c>
      <c r="L747" s="8" t="s">
        <v>856</v>
      </c>
      <c r="M747" s="8" t="s">
        <v>557</v>
      </c>
      <c r="N747" s="8" t="s">
        <v>558</v>
      </c>
      <c r="O747" s="8" t="s">
        <v>100</v>
      </c>
      <c r="P747" s="8" t="s">
        <v>101</v>
      </c>
      <c r="Q747" s="8" t="s">
        <v>853</v>
      </c>
      <c r="R747" s="29">
        <v>142</v>
      </c>
      <c r="T747" s="27"/>
    </row>
    <row r="748" spans="4:20" x14ac:dyDescent="0.25">
      <c r="D748">
        <f>LEN(Table1[[#This Row],[APTIEKAS_VADITAJS]])</f>
        <v>11</v>
      </c>
      <c r="E748" s="8" t="s">
        <v>849</v>
      </c>
      <c r="F748" s="8" t="s">
        <v>93</v>
      </c>
      <c r="G748" s="8" t="s">
        <v>4427</v>
      </c>
      <c r="H748" s="8">
        <v>55403012521</v>
      </c>
      <c r="I748" s="8" t="s">
        <v>850</v>
      </c>
      <c r="J748" s="8" t="s">
        <v>95</v>
      </c>
      <c r="K748" s="8" t="s">
        <v>851</v>
      </c>
      <c r="L748" s="8" t="s">
        <v>852</v>
      </c>
      <c r="M748" s="8" t="s">
        <v>98</v>
      </c>
      <c r="N748" s="8" t="s">
        <v>351</v>
      </c>
      <c r="O748" s="8" t="s">
        <v>100</v>
      </c>
      <c r="P748" s="8" t="s">
        <v>101</v>
      </c>
      <c r="Q748" s="8" t="s">
        <v>849</v>
      </c>
      <c r="R748" s="29">
        <v>141</v>
      </c>
      <c r="T748" s="27"/>
    </row>
    <row r="749" spans="4:20" x14ac:dyDescent="0.25">
      <c r="D749">
        <f>LEN(Table1[[#This Row],[APTIEKAS_VADITAJS]])</f>
        <v>14</v>
      </c>
      <c r="E749" s="8" t="s">
        <v>693</v>
      </c>
      <c r="F749" s="8" t="s">
        <v>93</v>
      </c>
      <c r="G749" s="8" t="s">
        <v>4427</v>
      </c>
      <c r="H749" s="8">
        <v>55403012521</v>
      </c>
      <c r="I749" s="8" t="s">
        <v>694</v>
      </c>
      <c r="J749" s="8" t="s">
        <v>598</v>
      </c>
      <c r="K749" s="8" t="s">
        <v>695</v>
      </c>
      <c r="L749" s="8" t="s">
        <v>696</v>
      </c>
      <c r="M749" s="8" t="s">
        <v>98</v>
      </c>
      <c r="N749" s="8" t="s">
        <v>351</v>
      </c>
      <c r="O749" s="8" t="s">
        <v>100</v>
      </c>
      <c r="P749" s="8" t="s">
        <v>601</v>
      </c>
      <c r="Q749" s="8" t="s">
        <v>693</v>
      </c>
      <c r="R749" s="29">
        <v>140</v>
      </c>
      <c r="T749" s="27"/>
    </row>
    <row r="750" spans="4:20" x14ac:dyDescent="0.25">
      <c r="D750">
        <f>LEN(Table1[[#This Row],[APTIEKAS_VADITAJS]])</f>
        <v>14</v>
      </c>
      <c r="E750" s="8" t="s">
        <v>761</v>
      </c>
      <c r="F750" s="8" t="s">
        <v>93</v>
      </c>
      <c r="G750" s="8" t="s">
        <v>4427</v>
      </c>
      <c r="H750" s="8">
        <v>55403012521</v>
      </c>
      <c r="I750" s="8" t="s">
        <v>762</v>
      </c>
      <c r="J750" s="8" t="s">
        <v>598</v>
      </c>
      <c r="K750" s="8" t="s">
        <v>763</v>
      </c>
      <c r="L750" s="8" t="s">
        <v>764</v>
      </c>
      <c r="M750" s="8" t="s">
        <v>98</v>
      </c>
      <c r="N750" s="8" t="s">
        <v>351</v>
      </c>
      <c r="O750" s="8" t="s">
        <v>100</v>
      </c>
      <c r="P750" s="8" t="s">
        <v>601</v>
      </c>
      <c r="Q750" s="8" t="s">
        <v>761</v>
      </c>
      <c r="R750" s="29">
        <v>139</v>
      </c>
      <c r="T750" s="27"/>
    </row>
    <row r="751" spans="4:20" x14ac:dyDescent="0.25">
      <c r="D751">
        <f>LEN(Table1[[#This Row],[APTIEKAS_VADITAJS]])</f>
        <v>16</v>
      </c>
      <c r="E751" s="8" t="s">
        <v>622</v>
      </c>
      <c r="F751" s="8" t="s">
        <v>93</v>
      </c>
      <c r="G751" s="8" t="s">
        <v>4427</v>
      </c>
      <c r="H751" s="8">
        <v>55403012521</v>
      </c>
      <c r="I751" s="8" t="s">
        <v>623</v>
      </c>
      <c r="J751" s="8" t="s">
        <v>598</v>
      </c>
      <c r="K751" s="8" t="s">
        <v>624</v>
      </c>
      <c r="L751" s="8" t="s">
        <v>598</v>
      </c>
      <c r="M751" s="8" t="s">
        <v>98</v>
      </c>
      <c r="N751" s="8" t="s">
        <v>351</v>
      </c>
      <c r="O751" s="8" t="s">
        <v>100</v>
      </c>
      <c r="P751" s="8" t="s">
        <v>601</v>
      </c>
      <c r="Q751" s="8" t="s">
        <v>622</v>
      </c>
      <c r="R751" s="29">
        <v>138</v>
      </c>
      <c r="T751" s="27"/>
    </row>
    <row r="752" spans="4:20" x14ac:dyDescent="0.25">
      <c r="D752">
        <f>LEN(Table1[[#This Row],[APTIEKAS_VADITAJS]])</f>
        <v>18</v>
      </c>
      <c r="E752" s="8" t="s">
        <v>4104</v>
      </c>
      <c r="F752" s="8" t="s">
        <v>93</v>
      </c>
      <c r="G752" s="8" t="s">
        <v>4427</v>
      </c>
      <c r="H752" s="8">
        <v>55403012521</v>
      </c>
      <c r="I752" s="8" t="s">
        <v>4105</v>
      </c>
      <c r="J752" s="8" t="s">
        <v>598</v>
      </c>
      <c r="K752" s="8" t="s">
        <v>4106</v>
      </c>
      <c r="L752" s="8" t="s">
        <v>4107</v>
      </c>
      <c r="M752" s="8" t="s">
        <v>98</v>
      </c>
      <c r="N752" s="8" t="s">
        <v>351</v>
      </c>
      <c r="O752" s="8" t="s">
        <v>100</v>
      </c>
      <c r="P752" s="8" t="s">
        <v>601</v>
      </c>
      <c r="Q752" s="8" t="s">
        <v>4104</v>
      </c>
      <c r="R752" s="29">
        <v>137</v>
      </c>
      <c r="T752" s="27"/>
    </row>
    <row r="753" spans="4:20" x14ac:dyDescent="0.25">
      <c r="D753">
        <f>LEN(Table1[[#This Row],[APTIEKAS_VADITAJS]])</f>
        <v>16</v>
      </c>
      <c r="E753" s="8" t="s">
        <v>661</v>
      </c>
      <c r="F753" s="8" t="s">
        <v>93</v>
      </c>
      <c r="G753" s="8" t="s">
        <v>4427</v>
      </c>
      <c r="H753" s="8">
        <v>55403012521</v>
      </c>
      <c r="I753" s="8" t="s">
        <v>662</v>
      </c>
      <c r="J753" s="8" t="s">
        <v>95</v>
      </c>
      <c r="K753" s="8" t="s">
        <v>663</v>
      </c>
      <c r="L753" s="8" t="s">
        <v>664</v>
      </c>
      <c r="M753" s="8" t="s">
        <v>98</v>
      </c>
      <c r="N753" s="8" t="s">
        <v>351</v>
      </c>
      <c r="O753" s="8" t="s">
        <v>100</v>
      </c>
      <c r="P753" s="8" t="s">
        <v>101</v>
      </c>
      <c r="Q753" s="8" t="s">
        <v>661</v>
      </c>
      <c r="R753" s="29">
        <v>136</v>
      </c>
      <c r="T753" s="27"/>
    </row>
    <row r="754" spans="4:20" x14ac:dyDescent="0.25">
      <c r="D754">
        <f>LEN(Table1[[#This Row],[APTIEKAS_VADITAJS]])</f>
        <v>12</v>
      </c>
      <c r="E754" s="8" t="s">
        <v>713</v>
      </c>
      <c r="F754" s="8" t="s">
        <v>93</v>
      </c>
      <c r="G754" s="8" t="s">
        <v>4427</v>
      </c>
      <c r="H754" s="8">
        <v>55403012521</v>
      </c>
      <c r="I754" s="8" t="s">
        <v>714</v>
      </c>
      <c r="J754" s="8" t="s">
        <v>598</v>
      </c>
      <c r="K754" s="8" t="s">
        <v>715</v>
      </c>
      <c r="L754" s="8" t="s">
        <v>716</v>
      </c>
      <c r="M754" s="8" t="s">
        <v>98</v>
      </c>
      <c r="N754" s="8" t="s">
        <v>351</v>
      </c>
      <c r="O754" s="8" t="s">
        <v>100</v>
      </c>
      <c r="P754" s="8" t="s">
        <v>601</v>
      </c>
      <c r="Q754" s="8" t="s">
        <v>713</v>
      </c>
      <c r="R754" s="29">
        <v>135</v>
      </c>
      <c r="T754" s="27"/>
    </row>
    <row r="755" spans="4:20" x14ac:dyDescent="0.25">
      <c r="D755">
        <f>LEN(Table1[[#This Row],[APTIEKAS_VADITAJS]])</f>
        <v>14</v>
      </c>
      <c r="E755" s="8" t="s">
        <v>869</v>
      </c>
      <c r="F755" s="8" t="s">
        <v>93</v>
      </c>
      <c r="G755" s="8" t="s">
        <v>4427</v>
      </c>
      <c r="H755" s="8">
        <v>55403012521</v>
      </c>
      <c r="I755" s="8" t="s">
        <v>870</v>
      </c>
      <c r="J755" s="8" t="s">
        <v>95</v>
      </c>
      <c r="K755" s="8" t="s">
        <v>871</v>
      </c>
      <c r="L755" s="8" t="s">
        <v>872</v>
      </c>
      <c r="M755" s="8" t="s">
        <v>557</v>
      </c>
      <c r="N755" s="8" t="s">
        <v>558</v>
      </c>
      <c r="O755" s="8"/>
      <c r="P755" s="8" t="s">
        <v>591</v>
      </c>
      <c r="Q755" s="8" t="s">
        <v>869</v>
      </c>
      <c r="R755" s="29">
        <v>134</v>
      </c>
      <c r="T755" s="27"/>
    </row>
    <row r="756" spans="4:20" x14ac:dyDescent="0.25">
      <c r="D756">
        <f>LEN(Table1[[#This Row],[APTIEKAS_VADITAJS]])</f>
        <v>16</v>
      </c>
      <c r="E756" s="8" t="s">
        <v>789</v>
      </c>
      <c r="F756" s="8" t="s">
        <v>93</v>
      </c>
      <c r="G756" s="8" t="s">
        <v>4427</v>
      </c>
      <c r="H756" s="8">
        <v>55403012521</v>
      </c>
      <c r="I756" s="8" t="s">
        <v>790</v>
      </c>
      <c r="J756" s="8" t="s">
        <v>598</v>
      </c>
      <c r="K756" s="8" t="s">
        <v>791</v>
      </c>
      <c r="L756" s="8" t="s">
        <v>792</v>
      </c>
      <c r="M756" s="8" t="s">
        <v>98</v>
      </c>
      <c r="N756" s="8" t="s">
        <v>351</v>
      </c>
      <c r="O756" s="8" t="s">
        <v>100</v>
      </c>
      <c r="P756" s="8" t="s">
        <v>601</v>
      </c>
      <c r="Q756" s="8" t="s">
        <v>789</v>
      </c>
      <c r="R756" s="29">
        <v>133</v>
      </c>
      <c r="T756" s="27"/>
    </row>
    <row r="757" spans="4:20" x14ac:dyDescent="0.25">
      <c r="D757">
        <f>LEN(Table1[[#This Row],[APTIEKAS_VADITAJS]])</f>
        <v>15</v>
      </c>
      <c r="E757" s="8" t="s">
        <v>3959</v>
      </c>
      <c r="F757" s="8" t="s">
        <v>93</v>
      </c>
      <c r="G757" s="8" t="s">
        <v>4427</v>
      </c>
      <c r="H757" s="8">
        <v>55403012521</v>
      </c>
      <c r="I757" s="8" t="s">
        <v>3960</v>
      </c>
      <c r="J757" s="8" t="s">
        <v>95</v>
      </c>
      <c r="K757" s="8" t="s">
        <v>3961</v>
      </c>
      <c r="L757" s="8" t="s">
        <v>3962</v>
      </c>
      <c r="M757" s="8" t="s">
        <v>98</v>
      </c>
      <c r="N757" s="8" t="s">
        <v>351</v>
      </c>
      <c r="O757" s="8" t="s">
        <v>100</v>
      </c>
      <c r="P757" s="8" t="s">
        <v>101</v>
      </c>
      <c r="Q757" s="8" t="s">
        <v>3959</v>
      </c>
      <c r="R757" s="29">
        <v>132</v>
      </c>
      <c r="T757" s="27"/>
    </row>
    <row r="758" spans="4:20" x14ac:dyDescent="0.25">
      <c r="D758">
        <f>LEN(Table1[[#This Row],[APTIEKAS_VADITAJS]])</f>
        <v>14</v>
      </c>
      <c r="E758" s="8" t="s">
        <v>4240</v>
      </c>
      <c r="F758" s="8" t="s">
        <v>93</v>
      </c>
      <c r="G758" s="8" t="s">
        <v>4427</v>
      </c>
      <c r="H758" s="8">
        <v>55403012521</v>
      </c>
      <c r="I758" s="8" t="s">
        <v>4241</v>
      </c>
      <c r="J758" s="8" t="s">
        <v>598</v>
      </c>
      <c r="K758" s="8" t="s">
        <v>4242</v>
      </c>
      <c r="L758" s="8" t="s">
        <v>4243</v>
      </c>
      <c r="M758" s="8" t="s">
        <v>98</v>
      </c>
      <c r="N758" s="8" t="s">
        <v>351</v>
      </c>
      <c r="O758" s="8" t="s">
        <v>100</v>
      </c>
      <c r="P758" s="8" t="s">
        <v>601</v>
      </c>
      <c r="Q758" s="8" t="s">
        <v>4240</v>
      </c>
      <c r="R758" s="29">
        <v>131</v>
      </c>
      <c r="T758" s="27"/>
    </row>
    <row r="759" spans="4:20" x14ac:dyDescent="0.25">
      <c r="D759">
        <f>LEN(Table1[[#This Row],[APTIEKAS_VADITAJS]])</f>
        <v>18</v>
      </c>
      <c r="E759" s="8" t="s">
        <v>3684</v>
      </c>
      <c r="F759" s="8" t="s">
        <v>93</v>
      </c>
      <c r="G759" s="8" t="s">
        <v>4427</v>
      </c>
      <c r="H759" s="8">
        <v>55403012521</v>
      </c>
      <c r="I759" s="8" t="s">
        <v>3685</v>
      </c>
      <c r="J759" s="8" t="s">
        <v>95</v>
      </c>
      <c r="K759" s="8" t="s">
        <v>3686</v>
      </c>
      <c r="L759" s="8" t="s">
        <v>3687</v>
      </c>
      <c r="M759" s="8" t="s">
        <v>98</v>
      </c>
      <c r="N759" s="8" t="s">
        <v>351</v>
      </c>
      <c r="O759" s="8" t="s">
        <v>100</v>
      </c>
      <c r="P759" s="8" t="s">
        <v>101</v>
      </c>
      <c r="Q759" s="8" t="s">
        <v>3684</v>
      </c>
      <c r="R759" s="29">
        <v>130</v>
      </c>
      <c r="T759" s="27"/>
    </row>
    <row r="760" spans="4:20" x14ac:dyDescent="0.25">
      <c r="D760">
        <f>LEN(Table1[[#This Row],[APTIEKAS_VADITAJS]])</f>
        <v>14</v>
      </c>
      <c r="E760" s="8" t="s">
        <v>873</v>
      </c>
      <c r="F760" s="8" t="s">
        <v>93</v>
      </c>
      <c r="G760" s="8" t="s">
        <v>4427</v>
      </c>
      <c r="H760" s="8">
        <v>55403012521</v>
      </c>
      <c r="I760" s="8" t="s">
        <v>874</v>
      </c>
      <c r="J760" s="8" t="s">
        <v>95</v>
      </c>
      <c r="K760" s="8" t="s">
        <v>875</v>
      </c>
      <c r="L760" s="8" t="s">
        <v>876</v>
      </c>
      <c r="M760" s="8" t="s">
        <v>98</v>
      </c>
      <c r="N760" s="8" t="s">
        <v>351</v>
      </c>
      <c r="O760" s="8" t="s">
        <v>100</v>
      </c>
      <c r="P760" s="8" t="s">
        <v>101</v>
      </c>
      <c r="Q760" s="8" t="s">
        <v>873</v>
      </c>
      <c r="R760" s="29">
        <v>129</v>
      </c>
      <c r="T760" s="27"/>
    </row>
    <row r="761" spans="4:20" x14ac:dyDescent="0.25">
      <c r="D761">
        <f>LEN(Table1[[#This Row],[APTIEKAS_VADITAJS]])</f>
        <v>18</v>
      </c>
      <c r="E761" s="8" t="s">
        <v>3617</v>
      </c>
      <c r="F761" s="8" t="s">
        <v>93</v>
      </c>
      <c r="G761" s="8" t="s">
        <v>4427</v>
      </c>
      <c r="H761" s="8">
        <v>55403012521</v>
      </c>
      <c r="I761" s="8" t="s">
        <v>3618</v>
      </c>
      <c r="J761" s="8" t="s">
        <v>95</v>
      </c>
      <c r="K761" s="8" t="s">
        <v>3619</v>
      </c>
      <c r="L761" s="8" t="s">
        <v>3620</v>
      </c>
      <c r="M761" s="8" t="s">
        <v>98</v>
      </c>
      <c r="N761" s="8" t="s">
        <v>99</v>
      </c>
      <c r="O761" s="8" t="s">
        <v>100</v>
      </c>
      <c r="P761" s="8" t="s">
        <v>101</v>
      </c>
      <c r="Q761" s="8" t="s">
        <v>3617</v>
      </c>
      <c r="R761" s="29">
        <v>128</v>
      </c>
      <c r="T761" s="27"/>
    </row>
    <row r="762" spans="4:20" x14ac:dyDescent="0.25">
      <c r="D762">
        <f>LEN(Table1[[#This Row],[APTIEKAS_VADITAJS]])</f>
        <v>11</v>
      </c>
      <c r="E762" s="8" t="s">
        <v>805</v>
      </c>
      <c r="F762" s="8" t="s">
        <v>93</v>
      </c>
      <c r="G762" s="8" t="s">
        <v>4427</v>
      </c>
      <c r="H762" s="8">
        <v>55403012521</v>
      </c>
      <c r="I762" s="8" t="s">
        <v>806</v>
      </c>
      <c r="J762" s="8" t="s">
        <v>598</v>
      </c>
      <c r="K762" s="8" t="s">
        <v>807</v>
      </c>
      <c r="L762" s="8" t="s">
        <v>808</v>
      </c>
      <c r="M762" s="8" t="s">
        <v>98</v>
      </c>
      <c r="N762" s="8" t="s">
        <v>351</v>
      </c>
      <c r="O762" s="8" t="s">
        <v>100</v>
      </c>
      <c r="P762" s="8" t="s">
        <v>601</v>
      </c>
      <c r="Q762" s="8" t="s">
        <v>805</v>
      </c>
      <c r="R762" s="29">
        <v>127</v>
      </c>
      <c r="T762" s="27"/>
    </row>
    <row r="763" spans="4:20" x14ac:dyDescent="0.25">
      <c r="D763">
        <f>LEN(Table1[[#This Row],[APTIEKAS_VADITAJS]])</f>
        <v>19</v>
      </c>
      <c r="E763" s="8" t="s">
        <v>825</v>
      </c>
      <c r="F763" s="8" t="s">
        <v>93</v>
      </c>
      <c r="G763" s="8" t="s">
        <v>4427</v>
      </c>
      <c r="H763" s="8">
        <v>55403012521</v>
      </c>
      <c r="I763" s="8" t="s">
        <v>826</v>
      </c>
      <c r="J763" s="8" t="s">
        <v>95</v>
      </c>
      <c r="K763" s="8" t="s">
        <v>827</v>
      </c>
      <c r="L763" s="8" t="s">
        <v>828</v>
      </c>
      <c r="M763" s="8" t="s">
        <v>98</v>
      </c>
      <c r="N763" s="8" t="s">
        <v>351</v>
      </c>
      <c r="O763" s="8" t="s">
        <v>100</v>
      </c>
      <c r="P763" s="8" t="s">
        <v>101</v>
      </c>
      <c r="Q763" s="8" t="s">
        <v>825</v>
      </c>
      <c r="R763" s="29">
        <v>126</v>
      </c>
      <c r="T763" s="27"/>
    </row>
    <row r="764" spans="4:20" x14ac:dyDescent="0.25">
      <c r="D764">
        <f>LEN(Table1[[#This Row],[APTIEKAS_VADITAJS]])</f>
        <v>18</v>
      </c>
      <c r="E764" s="8" t="s">
        <v>3680</v>
      </c>
      <c r="F764" s="8" t="s">
        <v>93</v>
      </c>
      <c r="G764" s="8" t="s">
        <v>4427</v>
      </c>
      <c r="H764" s="8">
        <v>55403012521</v>
      </c>
      <c r="I764" s="8" t="s">
        <v>3681</v>
      </c>
      <c r="J764" s="8" t="s">
        <v>95</v>
      </c>
      <c r="K764" s="8" t="s">
        <v>3682</v>
      </c>
      <c r="L764" s="8" t="s">
        <v>3683</v>
      </c>
      <c r="M764" s="8" t="s">
        <v>98</v>
      </c>
      <c r="N764" s="8" t="s">
        <v>99</v>
      </c>
      <c r="O764" s="8" t="s">
        <v>100</v>
      </c>
      <c r="P764" s="8" t="s">
        <v>101</v>
      </c>
      <c r="Q764" s="8" t="s">
        <v>3680</v>
      </c>
      <c r="R764" s="29">
        <v>125</v>
      </c>
      <c r="T764" s="27"/>
    </row>
    <row r="765" spans="4:20" x14ac:dyDescent="0.25">
      <c r="D765">
        <f>LEN(Table1[[#This Row],[APTIEKAS_VADITAJS]])</f>
        <v>11</v>
      </c>
      <c r="E765" s="8" t="s">
        <v>3652</v>
      </c>
      <c r="F765" s="8" t="s">
        <v>93</v>
      </c>
      <c r="G765" s="8" t="s">
        <v>4427</v>
      </c>
      <c r="H765" s="8">
        <v>55403012521</v>
      </c>
      <c r="I765" s="8" t="s">
        <v>3653</v>
      </c>
      <c r="J765" s="8" t="s">
        <v>598</v>
      </c>
      <c r="K765" s="8" t="s">
        <v>3654</v>
      </c>
      <c r="L765" s="8" t="s">
        <v>3655</v>
      </c>
      <c r="M765" s="8" t="s">
        <v>98</v>
      </c>
      <c r="N765" s="8" t="s">
        <v>351</v>
      </c>
      <c r="O765" s="8" t="s">
        <v>100</v>
      </c>
      <c r="P765" s="8" t="s">
        <v>601</v>
      </c>
      <c r="Q765" s="8" t="s">
        <v>3652</v>
      </c>
      <c r="R765" s="29">
        <v>124</v>
      </c>
      <c r="T765" s="27"/>
    </row>
    <row r="766" spans="4:20" x14ac:dyDescent="0.25">
      <c r="D766">
        <f>LEN(Table1[[#This Row],[APTIEKAS_VADITAJS]])</f>
        <v>16</v>
      </c>
      <c r="E766" s="8" t="s">
        <v>3640</v>
      </c>
      <c r="F766" s="8" t="s">
        <v>93</v>
      </c>
      <c r="G766" s="8" t="s">
        <v>4427</v>
      </c>
      <c r="H766" s="8">
        <v>55403012521</v>
      </c>
      <c r="I766" s="8" t="s">
        <v>3641</v>
      </c>
      <c r="J766" s="8" t="s">
        <v>95</v>
      </c>
      <c r="K766" s="8" t="s">
        <v>3642</v>
      </c>
      <c r="L766" s="8" t="s">
        <v>3643</v>
      </c>
      <c r="M766" s="8" t="s">
        <v>98</v>
      </c>
      <c r="N766" s="8" t="s">
        <v>351</v>
      </c>
      <c r="O766" s="8" t="s">
        <v>100</v>
      </c>
      <c r="P766" s="8" t="s">
        <v>101</v>
      </c>
      <c r="Q766" s="8" t="s">
        <v>3640</v>
      </c>
      <c r="R766" s="29">
        <v>123</v>
      </c>
      <c r="T766" s="27"/>
    </row>
    <row r="767" spans="4:20" x14ac:dyDescent="0.25">
      <c r="D767">
        <f>LEN(Table1[[#This Row],[APTIEKAS_VADITAJS]])</f>
        <v>16</v>
      </c>
      <c r="E767" s="8" t="s">
        <v>3947</v>
      </c>
      <c r="F767" s="8" t="s">
        <v>93</v>
      </c>
      <c r="G767" s="8" t="s">
        <v>4427</v>
      </c>
      <c r="H767" s="8">
        <v>55403012521</v>
      </c>
      <c r="I767" s="8" t="s">
        <v>3948</v>
      </c>
      <c r="J767" s="8" t="s">
        <v>598</v>
      </c>
      <c r="K767" s="8" t="s">
        <v>3949</v>
      </c>
      <c r="L767" s="8" t="s">
        <v>3950</v>
      </c>
      <c r="M767" s="8" t="s">
        <v>98</v>
      </c>
      <c r="N767" s="8" t="s">
        <v>351</v>
      </c>
      <c r="O767" s="8" t="s">
        <v>100</v>
      </c>
      <c r="P767" s="8" t="s">
        <v>601</v>
      </c>
      <c r="Q767" s="8" t="s">
        <v>3947</v>
      </c>
      <c r="R767" s="29">
        <v>122</v>
      </c>
      <c r="T767" s="27"/>
    </row>
    <row r="768" spans="4:20" x14ac:dyDescent="0.25">
      <c r="D768">
        <f>LEN(Table1[[#This Row],[APTIEKAS_VADITAJS]])</f>
        <v>15</v>
      </c>
      <c r="E768" s="8" t="s">
        <v>3633</v>
      </c>
      <c r="F768" s="8" t="s">
        <v>93</v>
      </c>
      <c r="G768" s="8" t="s">
        <v>4427</v>
      </c>
      <c r="H768" s="8">
        <v>55403012521</v>
      </c>
      <c r="I768" s="8" t="s">
        <v>3634</v>
      </c>
      <c r="J768" s="8" t="s">
        <v>95</v>
      </c>
      <c r="K768" s="8" t="s">
        <v>3635</v>
      </c>
      <c r="L768" s="8" t="s">
        <v>3636</v>
      </c>
      <c r="M768" s="8" t="s">
        <v>98</v>
      </c>
      <c r="N768" s="8" t="s">
        <v>351</v>
      </c>
      <c r="O768" s="8" t="s">
        <v>100</v>
      </c>
      <c r="P768" s="8" t="s">
        <v>101</v>
      </c>
      <c r="Q768" s="8" t="s">
        <v>3633</v>
      </c>
      <c r="R768" s="29">
        <v>120</v>
      </c>
      <c r="T768" s="27"/>
    </row>
    <row r="769" spans="4:20" x14ac:dyDescent="0.25">
      <c r="D769">
        <f>LEN(Table1[[#This Row],[APTIEKAS_VADITAJS]])</f>
        <v>14</v>
      </c>
      <c r="E769" s="8" t="s">
        <v>3196</v>
      </c>
      <c r="F769" s="8" t="s">
        <v>93</v>
      </c>
      <c r="G769" s="8" t="s">
        <v>4427</v>
      </c>
      <c r="H769" s="8">
        <v>55403012521</v>
      </c>
      <c r="I769" s="8" t="s">
        <v>3197</v>
      </c>
      <c r="J769" s="8" t="s">
        <v>95</v>
      </c>
      <c r="K769" s="8" t="s">
        <v>3198</v>
      </c>
      <c r="L769" s="8" t="s">
        <v>3199</v>
      </c>
      <c r="M769" s="8" t="s">
        <v>98</v>
      </c>
      <c r="N769" s="8" t="s">
        <v>351</v>
      </c>
      <c r="O769" s="8" t="s">
        <v>100</v>
      </c>
      <c r="P769" s="8" t="s">
        <v>101</v>
      </c>
      <c r="Q769" s="8" t="s">
        <v>3196</v>
      </c>
      <c r="R769" s="29">
        <v>119</v>
      </c>
      <c r="T769" s="27"/>
    </row>
    <row r="770" spans="4:20" x14ac:dyDescent="0.25">
      <c r="D770">
        <f>LEN(Table1[[#This Row],[APTIEKAS_VADITAJS]])</f>
        <v>15</v>
      </c>
      <c r="E770" s="8" t="s">
        <v>575</v>
      </c>
      <c r="F770" s="8" t="s">
        <v>93</v>
      </c>
      <c r="G770" s="8" t="s">
        <v>4427</v>
      </c>
      <c r="H770" s="8">
        <v>55403012521</v>
      </c>
      <c r="I770" s="8" t="s">
        <v>576</v>
      </c>
      <c r="J770" s="8" t="s">
        <v>95</v>
      </c>
      <c r="K770" s="8" t="s">
        <v>577</v>
      </c>
      <c r="L770" s="8" t="s">
        <v>578</v>
      </c>
      <c r="M770" s="8" t="s">
        <v>98</v>
      </c>
      <c r="N770" s="8" t="s">
        <v>99</v>
      </c>
      <c r="O770" s="8" t="s">
        <v>100</v>
      </c>
      <c r="P770" s="8" t="s">
        <v>101</v>
      </c>
      <c r="Q770" s="8" t="s">
        <v>575</v>
      </c>
      <c r="R770" s="29">
        <v>118</v>
      </c>
      <c r="T770" s="27"/>
    </row>
    <row r="771" spans="4:20" x14ac:dyDescent="0.25">
      <c r="D771">
        <f>LEN(Table1[[#This Row],[APTIEKAS_VADITAJS]])</f>
        <v>11</v>
      </c>
      <c r="E771" s="8" t="s">
        <v>773</v>
      </c>
      <c r="F771" s="8" t="s">
        <v>93</v>
      </c>
      <c r="G771" s="8" t="s">
        <v>4427</v>
      </c>
      <c r="H771" s="8">
        <v>55403012521</v>
      </c>
      <c r="I771" s="8" t="s">
        <v>774</v>
      </c>
      <c r="J771" s="8" t="s">
        <v>598</v>
      </c>
      <c r="K771" s="8" t="s">
        <v>775</v>
      </c>
      <c r="L771" s="8" t="s">
        <v>776</v>
      </c>
      <c r="M771" s="8" t="s">
        <v>98</v>
      </c>
      <c r="N771" s="8" t="s">
        <v>351</v>
      </c>
      <c r="O771" s="8" t="s">
        <v>100</v>
      </c>
      <c r="P771" s="8" t="s">
        <v>601</v>
      </c>
      <c r="Q771" s="8" t="s">
        <v>773</v>
      </c>
      <c r="R771" s="29">
        <v>117</v>
      </c>
      <c r="T771" s="27"/>
    </row>
    <row r="772" spans="4:20" x14ac:dyDescent="0.25">
      <c r="D772">
        <f>LEN(Table1[[#This Row],[APTIEKAS_VADITAJS]])</f>
        <v>16</v>
      </c>
      <c r="E772" s="8" t="s">
        <v>2576</v>
      </c>
      <c r="F772" s="8" t="s">
        <v>93</v>
      </c>
      <c r="G772" s="8" t="s">
        <v>4427</v>
      </c>
      <c r="H772" s="8">
        <v>55403012521</v>
      </c>
      <c r="I772" s="8" t="s">
        <v>2577</v>
      </c>
      <c r="J772" s="8" t="s">
        <v>95</v>
      </c>
      <c r="K772" s="8" t="s">
        <v>2578</v>
      </c>
      <c r="L772" s="8" t="s">
        <v>2579</v>
      </c>
      <c r="M772" s="8" t="s">
        <v>98</v>
      </c>
      <c r="N772" s="8" t="s">
        <v>351</v>
      </c>
      <c r="O772" s="8" t="s">
        <v>100</v>
      </c>
      <c r="P772" s="8" t="s">
        <v>101</v>
      </c>
      <c r="Q772" s="8" t="s">
        <v>2576</v>
      </c>
      <c r="R772" s="29">
        <v>116</v>
      </c>
      <c r="T772" s="27"/>
    </row>
    <row r="773" spans="4:20" x14ac:dyDescent="0.25">
      <c r="D773">
        <f>LEN(Table1[[#This Row],[APTIEKAS_VADITAJS]])</f>
        <v>14</v>
      </c>
      <c r="E773" s="8" t="s">
        <v>1070</v>
      </c>
      <c r="F773" s="8" t="s">
        <v>1054</v>
      </c>
      <c r="G773" s="8" t="s">
        <v>4461</v>
      </c>
      <c r="H773" s="8">
        <v>40103488069</v>
      </c>
      <c r="I773" s="8" t="s">
        <v>1071</v>
      </c>
      <c r="J773" s="8" t="s">
        <v>1056</v>
      </c>
      <c r="K773" s="8" t="s">
        <v>1072</v>
      </c>
      <c r="L773" s="8" t="s">
        <v>1073</v>
      </c>
      <c r="M773" s="8" t="s">
        <v>1059</v>
      </c>
      <c r="N773" s="8" t="s">
        <v>1060</v>
      </c>
      <c r="O773" s="8"/>
      <c r="P773" s="8" t="s">
        <v>1061</v>
      </c>
      <c r="Q773" s="8" t="s">
        <v>1070</v>
      </c>
      <c r="R773" s="29">
        <v>115</v>
      </c>
      <c r="T773" s="27"/>
    </row>
    <row r="774" spans="4:20" x14ac:dyDescent="0.25">
      <c r="D774">
        <f>LEN(Table1[[#This Row],[APTIEKAS_VADITAJS]])</f>
        <v>14</v>
      </c>
      <c r="E774" s="8" t="s">
        <v>3762</v>
      </c>
      <c r="F774" s="8" t="s">
        <v>3763</v>
      </c>
      <c r="G774" s="8" t="s">
        <v>4559</v>
      </c>
      <c r="H774" s="8">
        <v>41502018898</v>
      </c>
      <c r="I774" s="8" t="s">
        <v>3764</v>
      </c>
      <c r="J774" s="8" t="s">
        <v>2982</v>
      </c>
      <c r="K774" s="8" t="s">
        <v>3765</v>
      </c>
      <c r="L774" s="8" t="s">
        <v>3766</v>
      </c>
      <c r="M774" s="8" t="s">
        <v>1261</v>
      </c>
      <c r="N774" s="8" t="s">
        <v>1060</v>
      </c>
      <c r="O774" s="8"/>
      <c r="P774" s="8" t="s">
        <v>2985</v>
      </c>
      <c r="Q774" s="8" t="s">
        <v>3762</v>
      </c>
      <c r="R774" s="29">
        <v>114</v>
      </c>
      <c r="T774" s="27"/>
    </row>
    <row r="775" spans="4:20" x14ac:dyDescent="0.25">
      <c r="D775">
        <f>LEN(Table1[[#This Row],[APTIEKAS_VADITAJS]])</f>
        <v>15</v>
      </c>
      <c r="E775" s="8" t="s">
        <v>990</v>
      </c>
      <c r="F775" s="8" t="s">
        <v>913</v>
      </c>
      <c r="G775" s="8" t="s">
        <v>4460</v>
      </c>
      <c r="H775" s="8">
        <v>40003252167</v>
      </c>
      <c r="I775" s="8" t="s">
        <v>991</v>
      </c>
      <c r="J775" s="8" t="s">
        <v>915</v>
      </c>
      <c r="K775" s="8" t="s">
        <v>992</v>
      </c>
      <c r="L775" s="8" t="s">
        <v>993</v>
      </c>
      <c r="M775" s="8" t="s">
        <v>918</v>
      </c>
      <c r="N775" s="8" t="s">
        <v>919</v>
      </c>
      <c r="O775" s="8" t="s">
        <v>920</v>
      </c>
      <c r="P775" s="8" t="s">
        <v>921</v>
      </c>
      <c r="Q775" s="8" t="s">
        <v>990</v>
      </c>
      <c r="R775" s="29">
        <v>112</v>
      </c>
      <c r="T775" s="27"/>
    </row>
    <row r="776" spans="4:20" x14ac:dyDescent="0.25">
      <c r="D776">
        <f>LEN(Table1[[#This Row],[APTIEKAS_VADITAJS]])</f>
        <v>17</v>
      </c>
      <c r="E776" s="8" t="s">
        <v>938</v>
      </c>
      <c r="F776" s="8" t="s">
        <v>913</v>
      </c>
      <c r="G776" s="8" t="s">
        <v>4460</v>
      </c>
      <c r="H776" s="8">
        <v>40003252167</v>
      </c>
      <c r="I776" s="8" t="s">
        <v>939</v>
      </c>
      <c r="J776" s="8" t="s">
        <v>915</v>
      </c>
      <c r="K776" s="8" t="s">
        <v>940</v>
      </c>
      <c r="L776" s="8" t="s">
        <v>941</v>
      </c>
      <c r="M776" s="8" t="s">
        <v>918</v>
      </c>
      <c r="N776" s="8" t="s">
        <v>919</v>
      </c>
      <c r="O776" s="8" t="s">
        <v>920</v>
      </c>
      <c r="P776" s="8" t="s">
        <v>921</v>
      </c>
      <c r="Q776" s="8" t="s">
        <v>938</v>
      </c>
      <c r="R776" s="29">
        <v>111</v>
      </c>
      <c r="T776" s="27"/>
    </row>
    <row r="777" spans="4:20" x14ac:dyDescent="0.25">
      <c r="D777">
        <f>LEN(Table1[[#This Row],[APTIEKAS_VADITAJS]])</f>
        <v>16</v>
      </c>
      <c r="E777" s="8" t="s">
        <v>4368</v>
      </c>
      <c r="F777" s="8" t="s">
        <v>913</v>
      </c>
      <c r="G777" s="8" t="s">
        <v>4460</v>
      </c>
      <c r="H777" s="8">
        <v>40003252167</v>
      </c>
      <c r="I777" s="8" t="s">
        <v>4369</v>
      </c>
      <c r="J777" s="8" t="s">
        <v>915</v>
      </c>
      <c r="K777" s="8" t="s">
        <v>4370</v>
      </c>
      <c r="L777" s="8" t="s">
        <v>4371</v>
      </c>
      <c r="M777" s="8" t="s">
        <v>918</v>
      </c>
      <c r="N777" s="8" t="s">
        <v>919</v>
      </c>
      <c r="O777" s="8" t="s">
        <v>920</v>
      </c>
      <c r="P777" s="8" t="s">
        <v>921</v>
      </c>
      <c r="Q777" s="8" t="s">
        <v>4368</v>
      </c>
      <c r="R777" s="29">
        <v>110</v>
      </c>
      <c r="T777" s="27"/>
    </row>
    <row r="778" spans="4:20" x14ac:dyDescent="0.25">
      <c r="D778">
        <f>LEN(Table1[[#This Row],[APTIEKAS_VADITAJS]])</f>
        <v>11</v>
      </c>
      <c r="E778" s="8" t="s">
        <v>3270</v>
      </c>
      <c r="F778" s="8" t="s">
        <v>3271</v>
      </c>
      <c r="G778" s="8" t="s">
        <v>3272</v>
      </c>
      <c r="H778" s="8">
        <v>40103152232</v>
      </c>
      <c r="I778" s="8" t="s">
        <v>3272</v>
      </c>
      <c r="J778" s="8" t="s">
        <v>3273</v>
      </c>
      <c r="K778" s="8" t="s">
        <v>3274</v>
      </c>
      <c r="L778" s="8" t="s">
        <v>3273</v>
      </c>
      <c r="M778" s="8" t="s">
        <v>3275</v>
      </c>
      <c r="N778" s="8" t="s">
        <v>3276</v>
      </c>
      <c r="O778" s="8"/>
      <c r="P778" s="8" t="s">
        <v>3277</v>
      </c>
      <c r="Q778" s="8" t="s">
        <v>3270</v>
      </c>
      <c r="R778" s="29">
        <v>109</v>
      </c>
      <c r="T778" s="27"/>
    </row>
    <row r="779" spans="4:20" x14ac:dyDescent="0.25">
      <c r="D779">
        <f>LEN(Table1[[#This Row],[APTIEKAS_VADITAJS]])</f>
        <v>13</v>
      </c>
      <c r="E779" s="8" t="s">
        <v>2072</v>
      </c>
      <c r="F779" s="8" t="s">
        <v>913</v>
      </c>
      <c r="G779" s="8" t="s">
        <v>4460</v>
      </c>
      <c r="H779" s="8">
        <v>40003252167</v>
      </c>
      <c r="I779" s="8" t="s">
        <v>2073</v>
      </c>
      <c r="J779" s="8" t="s">
        <v>915</v>
      </c>
      <c r="K779" s="8" t="s">
        <v>2074</v>
      </c>
      <c r="L779" s="8" t="s">
        <v>2075</v>
      </c>
      <c r="M779" s="8" t="s">
        <v>918</v>
      </c>
      <c r="N779" s="8" t="s">
        <v>919</v>
      </c>
      <c r="O779" s="8" t="s">
        <v>920</v>
      </c>
      <c r="P779" s="8" t="s">
        <v>921</v>
      </c>
      <c r="Q779" s="8" t="s">
        <v>2072</v>
      </c>
      <c r="R779" s="29">
        <v>107</v>
      </c>
      <c r="T779" s="27"/>
    </row>
    <row r="780" spans="4:20" x14ac:dyDescent="0.25">
      <c r="D780">
        <f>LEN(Table1[[#This Row],[APTIEKAS_VADITAJS]])</f>
        <v>10</v>
      </c>
      <c r="E780" s="8" t="s">
        <v>966</v>
      </c>
      <c r="F780" s="8" t="s">
        <v>913</v>
      </c>
      <c r="G780" s="8" t="s">
        <v>4460</v>
      </c>
      <c r="H780" s="8">
        <v>40003252167</v>
      </c>
      <c r="I780" s="8" t="s">
        <v>967</v>
      </c>
      <c r="J780" s="8" t="s">
        <v>915</v>
      </c>
      <c r="K780" s="8" t="s">
        <v>968</v>
      </c>
      <c r="L780" s="8" t="s">
        <v>969</v>
      </c>
      <c r="M780" s="8" t="s">
        <v>918</v>
      </c>
      <c r="N780" s="8" t="s">
        <v>919</v>
      </c>
      <c r="O780" s="8" t="s">
        <v>920</v>
      </c>
      <c r="P780" s="8" t="s">
        <v>921</v>
      </c>
      <c r="Q780" s="8" t="s">
        <v>966</v>
      </c>
      <c r="R780" s="29">
        <v>106</v>
      </c>
      <c r="T780" s="27"/>
    </row>
    <row r="781" spans="4:20" x14ac:dyDescent="0.25">
      <c r="D781">
        <f>LEN(Table1[[#This Row],[APTIEKAS_VADITAJS]])</f>
        <v>18</v>
      </c>
      <c r="E781" s="8" t="s">
        <v>1419</v>
      </c>
      <c r="F781" s="8" t="s">
        <v>1276</v>
      </c>
      <c r="G781" s="8" t="s">
        <v>4469</v>
      </c>
      <c r="H781" s="8">
        <v>50003933681</v>
      </c>
      <c r="I781" s="8" t="s">
        <v>1420</v>
      </c>
      <c r="J781" s="8" t="s">
        <v>1286</v>
      </c>
      <c r="K781" s="8" t="s">
        <v>1421</v>
      </c>
      <c r="L781" s="8" t="s">
        <v>1422</v>
      </c>
      <c r="M781" s="8" t="s">
        <v>1289</v>
      </c>
      <c r="N781" s="8" t="s">
        <v>1282</v>
      </c>
      <c r="O781" s="8"/>
      <c r="P781" s="8" t="s">
        <v>1290</v>
      </c>
      <c r="Q781" s="8" t="s">
        <v>1419</v>
      </c>
      <c r="R781" s="29">
        <v>105</v>
      </c>
      <c r="T781" s="27"/>
    </row>
    <row r="782" spans="4:20" x14ac:dyDescent="0.25">
      <c r="D782">
        <f>LEN(Table1[[#This Row],[APTIEKAS_VADITAJS]])</f>
        <v>14</v>
      </c>
      <c r="E782" s="8" t="s">
        <v>3101</v>
      </c>
      <c r="F782" s="8" t="s">
        <v>3102</v>
      </c>
      <c r="G782" s="8" t="s">
        <v>4535</v>
      </c>
      <c r="H782" s="8">
        <v>40003457310</v>
      </c>
      <c r="I782" s="8" t="s">
        <v>3103</v>
      </c>
      <c r="J782" s="8" t="s">
        <v>3104</v>
      </c>
      <c r="K782" s="8" t="s">
        <v>3105</v>
      </c>
      <c r="L782" s="8" t="s">
        <v>3106</v>
      </c>
      <c r="M782" s="8" t="s">
        <v>3107</v>
      </c>
      <c r="N782" s="8" t="s">
        <v>3108</v>
      </c>
      <c r="O782" s="8"/>
      <c r="P782" s="8" t="s">
        <v>3109</v>
      </c>
      <c r="Q782" s="8" t="s">
        <v>3101</v>
      </c>
      <c r="R782" s="29">
        <v>104</v>
      </c>
      <c r="T782" s="27"/>
    </row>
    <row r="783" spans="4:20" x14ac:dyDescent="0.25">
      <c r="D783">
        <f>LEN(Table1[[#This Row],[APTIEKAS_VADITAJS]])</f>
        <v>16</v>
      </c>
      <c r="E783" s="8" t="s">
        <v>3334</v>
      </c>
      <c r="F783" s="8" t="s">
        <v>2762</v>
      </c>
      <c r="G783" s="8" t="s">
        <v>4521</v>
      </c>
      <c r="H783" s="8">
        <v>47102001439</v>
      </c>
      <c r="I783" s="8" t="s">
        <v>3335</v>
      </c>
      <c r="J783" s="8" t="s">
        <v>2764</v>
      </c>
      <c r="K783" s="8" t="s">
        <v>3336</v>
      </c>
      <c r="L783" s="8" t="s">
        <v>3337</v>
      </c>
      <c r="M783" s="8" t="s">
        <v>2766</v>
      </c>
      <c r="N783" s="8" t="s">
        <v>2767</v>
      </c>
      <c r="O783" s="8"/>
      <c r="P783" s="8" t="s">
        <v>2768</v>
      </c>
      <c r="Q783" s="8" t="s">
        <v>3334</v>
      </c>
      <c r="R783" s="29">
        <v>101</v>
      </c>
      <c r="T783" s="27"/>
    </row>
    <row r="784" spans="4:20" x14ac:dyDescent="0.25">
      <c r="D784">
        <f>LEN(Table1[[#This Row],[APTIEKAS_VADITAJS]])</f>
        <v>11</v>
      </c>
      <c r="E784" s="8" t="s">
        <v>3313</v>
      </c>
      <c r="F784" s="8" t="s">
        <v>3314</v>
      </c>
      <c r="G784" s="8" t="s">
        <v>4543</v>
      </c>
      <c r="H784" s="8">
        <v>43903002544</v>
      </c>
      <c r="I784" s="8" t="s">
        <v>3315</v>
      </c>
      <c r="J784" s="8" t="s">
        <v>3316</v>
      </c>
      <c r="K784" s="8" t="s">
        <v>3317</v>
      </c>
      <c r="L784" s="8" t="s">
        <v>3318</v>
      </c>
      <c r="M784" s="8" t="s">
        <v>3319</v>
      </c>
      <c r="N784" s="8" t="s">
        <v>3320</v>
      </c>
      <c r="O784" s="8"/>
      <c r="P784" s="8" t="s">
        <v>3321</v>
      </c>
      <c r="Q784" s="8" t="s">
        <v>3313</v>
      </c>
      <c r="R784" s="29">
        <v>100</v>
      </c>
      <c r="T784" s="27"/>
    </row>
    <row r="785" spans="4:20" x14ac:dyDescent="0.25">
      <c r="D785">
        <f>LEN(Table1[[#This Row],[APTIEKAS_VADITAJS]])</f>
        <v>12</v>
      </c>
      <c r="E785" s="8" t="s">
        <v>3126</v>
      </c>
      <c r="F785" s="8" t="s">
        <v>3127</v>
      </c>
      <c r="G785" s="8" t="s">
        <v>3128</v>
      </c>
      <c r="H785" s="8">
        <v>43602002158</v>
      </c>
      <c r="I785" s="8" t="s">
        <v>3128</v>
      </c>
      <c r="J785" s="8" t="s">
        <v>3129</v>
      </c>
      <c r="K785" s="8" t="s">
        <v>3130</v>
      </c>
      <c r="L785" s="8" t="s">
        <v>3131</v>
      </c>
      <c r="M785" s="8" t="s">
        <v>3132</v>
      </c>
      <c r="N785" s="8"/>
      <c r="O785" s="8"/>
      <c r="P785" s="8" t="s">
        <v>3133</v>
      </c>
      <c r="Q785" s="8" t="s">
        <v>3126</v>
      </c>
      <c r="R785" s="29">
        <v>99</v>
      </c>
      <c r="T785" s="27"/>
    </row>
    <row r="786" spans="4:20" x14ac:dyDescent="0.25">
      <c r="D786">
        <f>LEN(Table1[[#This Row],[APTIEKAS_VADITAJS]])</f>
        <v>13</v>
      </c>
      <c r="E786" s="8" t="s">
        <v>384</v>
      </c>
      <c r="F786" s="8" t="s">
        <v>385</v>
      </c>
      <c r="G786" s="8" t="s">
        <v>4450</v>
      </c>
      <c r="H786" s="8">
        <v>40003373494</v>
      </c>
      <c r="I786" s="8" t="s">
        <v>386</v>
      </c>
      <c r="J786" s="8" t="s">
        <v>387</v>
      </c>
      <c r="K786" s="8" t="s">
        <v>388</v>
      </c>
      <c r="L786" s="8" t="s">
        <v>389</v>
      </c>
      <c r="M786" s="8" t="s">
        <v>390</v>
      </c>
      <c r="N786" s="8" t="s">
        <v>391</v>
      </c>
      <c r="O786" s="8" t="s">
        <v>392</v>
      </c>
      <c r="P786" s="8" t="s">
        <v>393</v>
      </c>
      <c r="Q786" s="8" t="s">
        <v>384</v>
      </c>
      <c r="R786" s="29">
        <v>98</v>
      </c>
      <c r="T786" s="27"/>
    </row>
    <row r="787" spans="4:20" x14ac:dyDescent="0.25">
      <c r="D787">
        <f>LEN(Table1[[#This Row],[APTIEKAS_VADITAJS]])</f>
        <v>13</v>
      </c>
      <c r="E787" s="8" t="s">
        <v>384</v>
      </c>
      <c r="F787" s="8" t="s">
        <v>385</v>
      </c>
      <c r="G787" s="8" t="s">
        <v>4450</v>
      </c>
      <c r="H787" s="8">
        <v>40003373494</v>
      </c>
      <c r="I787" s="8" t="s">
        <v>1767</v>
      </c>
      <c r="J787" s="8" t="s">
        <v>387</v>
      </c>
      <c r="K787" s="8" t="s">
        <v>388</v>
      </c>
      <c r="L787" s="8" t="s">
        <v>1768</v>
      </c>
      <c r="M787" s="8" t="s">
        <v>390</v>
      </c>
      <c r="N787" s="8" t="s">
        <v>391</v>
      </c>
      <c r="O787" s="8" t="s">
        <v>392</v>
      </c>
      <c r="P787" s="8" t="s">
        <v>393</v>
      </c>
      <c r="Q787" s="8" t="s">
        <v>384</v>
      </c>
      <c r="R787" s="29">
        <v>98</v>
      </c>
      <c r="T787" s="27"/>
    </row>
    <row r="788" spans="4:20" x14ac:dyDescent="0.25">
      <c r="D788">
        <f>LEN(Table1[[#This Row],[APTIEKAS_VADITAJS]])</f>
        <v>10</v>
      </c>
      <c r="E788" s="8" t="s">
        <v>930</v>
      </c>
      <c r="F788" s="8" t="s">
        <v>913</v>
      </c>
      <c r="G788" s="8" t="s">
        <v>4460</v>
      </c>
      <c r="H788" s="8">
        <v>40003252167</v>
      </c>
      <c r="I788" s="8" t="s">
        <v>931</v>
      </c>
      <c r="J788" s="8" t="s">
        <v>915</v>
      </c>
      <c r="K788" s="8" t="s">
        <v>932</v>
      </c>
      <c r="L788" s="8" t="s">
        <v>933</v>
      </c>
      <c r="M788" s="8" t="s">
        <v>918</v>
      </c>
      <c r="N788" s="8" t="s">
        <v>919</v>
      </c>
      <c r="O788" s="8" t="s">
        <v>920</v>
      </c>
      <c r="P788" s="8" t="s">
        <v>921</v>
      </c>
      <c r="Q788" s="8" t="s">
        <v>930</v>
      </c>
      <c r="R788" s="29">
        <v>97</v>
      </c>
      <c r="T788" s="27"/>
    </row>
    <row r="789" spans="4:20" x14ac:dyDescent="0.25">
      <c r="D789">
        <f>LEN(Table1[[#This Row],[APTIEKAS_VADITAJS]])</f>
        <v>17</v>
      </c>
      <c r="E789" s="8" t="s">
        <v>1033</v>
      </c>
      <c r="F789" s="8" t="s">
        <v>913</v>
      </c>
      <c r="G789" s="8" t="s">
        <v>4460</v>
      </c>
      <c r="H789" s="8">
        <v>40003252167</v>
      </c>
      <c r="I789" s="8" t="s">
        <v>1034</v>
      </c>
      <c r="J789" s="8" t="s">
        <v>915</v>
      </c>
      <c r="K789" s="8" t="s">
        <v>1035</v>
      </c>
      <c r="L789" s="8" t="s">
        <v>1036</v>
      </c>
      <c r="M789" s="8" t="s">
        <v>918</v>
      </c>
      <c r="N789" s="8" t="s">
        <v>919</v>
      </c>
      <c r="O789" s="8" t="s">
        <v>920</v>
      </c>
      <c r="P789" s="8" t="s">
        <v>921</v>
      </c>
      <c r="Q789" s="8" t="s">
        <v>1033</v>
      </c>
      <c r="R789" s="29">
        <v>96</v>
      </c>
      <c r="T789" s="27"/>
    </row>
    <row r="790" spans="4:20" x14ac:dyDescent="0.25">
      <c r="D790">
        <f>LEN(Table1[[#This Row],[APTIEKAS_VADITAJS]])</f>
        <v>13</v>
      </c>
      <c r="E790" s="8" t="s">
        <v>1131</v>
      </c>
      <c r="F790" s="8" t="s">
        <v>1054</v>
      </c>
      <c r="G790" s="8" t="s">
        <v>4461</v>
      </c>
      <c r="H790" s="8">
        <v>40103488069</v>
      </c>
      <c r="I790" s="8" t="s">
        <v>1132</v>
      </c>
      <c r="J790" s="8" t="s">
        <v>1056</v>
      </c>
      <c r="K790" s="8" t="s">
        <v>1133</v>
      </c>
      <c r="L790" s="8" t="s">
        <v>1025</v>
      </c>
      <c r="M790" s="8" t="s">
        <v>1059</v>
      </c>
      <c r="N790" s="8" t="s">
        <v>1060</v>
      </c>
      <c r="O790" s="8"/>
      <c r="P790" s="8" t="s">
        <v>1082</v>
      </c>
      <c r="Q790" s="8" t="s">
        <v>1131</v>
      </c>
      <c r="R790" s="29">
        <v>95</v>
      </c>
      <c r="T790" s="27"/>
    </row>
    <row r="791" spans="4:20" x14ac:dyDescent="0.25">
      <c r="D791">
        <f>LEN(Table1[[#This Row],[APTIEKAS_VADITAJS]])</f>
        <v>15</v>
      </c>
      <c r="E791" s="8" t="s">
        <v>4405</v>
      </c>
      <c r="F791" s="8" t="s">
        <v>165</v>
      </c>
      <c r="G791" s="8" t="s">
        <v>4433</v>
      </c>
      <c r="H791" s="8">
        <v>40003094510</v>
      </c>
      <c r="I791" s="8" t="s">
        <v>4406</v>
      </c>
      <c r="J791" s="8" t="s">
        <v>167</v>
      </c>
      <c r="K791" s="8" t="s">
        <v>4407</v>
      </c>
      <c r="L791" s="8" t="s">
        <v>4408</v>
      </c>
      <c r="M791" s="8" t="s">
        <v>170</v>
      </c>
      <c r="N791" s="8" t="s">
        <v>171</v>
      </c>
      <c r="O791" s="8" t="s">
        <v>172</v>
      </c>
      <c r="P791" s="8" t="s">
        <v>173</v>
      </c>
      <c r="Q791" s="8" t="s">
        <v>4405</v>
      </c>
      <c r="R791" s="29">
        <v>94</v>
      </c>
      <c r="T791" s="27"/>
    </row>
    <row r="792" spans="4:20" x14ac:dyDescent="0.25">
      <c r="D792">
        <f>LEN(Table1[[#This Row],[APTIEKAS_VADITAJS]])</f>
        <v>11</v>
      </c>
      <c r="E792" s="8" t="s">
        <v>83</v>
      </c>
      <c r="F792" s="8" t="s">
        <v>84</v>
      </c>
      <c r="G792" s="8" t="s">
        <v>4426</v>
      </c>
      <c r="H792" s="8">
        <v>48503023033</v>
      </c>
      <c r="I792" s="8" t="s">
        <v>85</v>
      </c>
      <c r="J792" s="8" t="s">
        <v>86</v>
      </c>
      <c r="K792" s="8" t="s">
        <v>87</v>
      </c>
      <c r="L792" s="8" t="s">
        <v>88</v>
      </c>
      <c r="M792" s="8" t="s">
        <v>89</v>
      </c>
      <c r="N792" s="8" t="s">
        <v>90</v>
      </c>
      <c r="O792" s="8"/>
      <c r="P792" s="8" t="s">
        <v>91</v>
      </c>
      <c r="Q792" s="8" t="s">
        <v>83</v>
      </c>
      <c r="R792" s="29">
        <v>93</v>
      </c>
      <c r="T792" s="27"/>
    </row>
    <row r="793" spans="4:20" x14ac:dyDescent="0.25">
      <c r="D793">
        <f>LEN(Table1[[#This Row],[APTIEKAS_VADITAJS]])</f>
        <v>11</v>
      </c>
      <c r="E793" s="8" t="s">
        <v>83</v>
      </c>
      <c r="F793" s="8" t="s">
        <v>84</v>
      </c>
      <c r="G793" s="8" t="s">
        <v>4426</v>
      </c>
      <c r="H793" s="8">
        <v>48503023033</v>
      </c>
      <c r="I793" s="8" t="s">
        <v>273</v>
      </c>
      <c r="J793" s="8" t="s">
        <v>86</v>
      </c>
      <c r="K793" s="8" t="s">
        <v>87</v>
      </c>
      <c r="L793" s="8" t="s">
        <v>274</v>
      </c>
      <c r="M793" s="8" t="s">
        <v>89</v>
      </c>
      <c r="N793" s="8" t="s">
        <v>90</v>
      </c>
      <c r="O793" s="8"/>
      <c r="P793" s="8" t="s">
        <v>91</v>
      </c>
      <c r="Q793" s="8" t="s">
        <v>83</v>
      </c>
      <c r="R793" s="29">
        <v>93</v>
      </c>
      <c r="T793" s="27"/>
    </row>
    <row r="794" spans="4:20" x14ac:dyDescent="0.25">
      <c r="D794">
        <f>LEN(Table1[[#This Row],[APTIEKAS_VADITAJS]])</f>
        <v>11</v>
      </c>
      <c r="E794" s="8" t="s">
        <v>83</v>
      </c>
      <c r="F794" s="8" t="s">
        <v>84</v>
      </c>
      <c r="G794" s="8" t="s">
        <v>4426</v>
      </c>
      <c r="H794" s="8">
        <v>48503023033</v>
      </c>
      <c r="I794" s="8" t="s">
        <v>275</v>
      </c>
      <c r="J794" s="8" t="s">
        <v>86</v>
      </c>
      <c r="K794" s="8" t="s">
        <v>87</v>
      </c>
      <c r="L794" s="8" t="s">
        <v>276</v>
      </c>
      <c r="M794" s="8" t="s">
        <v>89</v>
      </c>
      <c r="N794" s="8" t="s">
        <v>90</v>
      </c>
      <c r="O794" s="8"/>
      <c r="P794" s="8" t="s">
        <v>91</v>
      </c>
      <c r="Q794" s="8" t="s">
        <v>83</v>
      </c>
      <c r="R794" s="29">
        <v>93</v>
      </c>
      <c r="T794" s="27"/>
    </row>
    <row r="795" spans="4:20" x14ac:dyDescent="0.25">
      <c r="D795">
        <f>LEN(Table1[[#This Row],[APTIEKAS_VADITAJS]])</f>
        <v>11</v>
      </c>
      <c r="E795" s="8" t="s">
        <v>83</v>
      </c>
      <c r="F795" s="8" t="s">
        <v>84</v>
      </c>
      <c r="G795" s="8" t="s">
        <v>4426</v>
      </c>
      <c r="H795" s="8">
        <v>48503023033</v>
      </c>
      <c r="I795" s="8" t="s">
        <v>454</v>
      </c>
      <c r="J795" s="8" t="s">
        <v>86</v>
      </c>
      <c r="K795" s="8" t="s">
        <v>87</v>
      </c>
      <c r="L795" s="8" t="s">
        <v>455</v>
      </c>
      <c r="M795" s="8" t="s">
        <v>89</v>
      </c>
      <c r="N795" s="8" t="s">
        <v>90</v>
      </c>
      <c r="O795" s="8"/>
      <c r="P795" s="8" t="s">
        <v>91</v>
      </c>
      <c r="Q795" s="8" t="s">
        <v>83</v>
      </c>
      <c r="R795" s="29">
        <v>93</v>
      </c>
      <c r="T795" s="27"/>
    </row>
    <row r="796" spans="4:20" x14ac:dyDescent="0.25">
      <c r="D796">
        <f>LEN(Table1[[#This Row],[APTIEKAS_VADITAJS]])</f>
        <v>11</v>
      </c>
      <c r="E796" s="8" t="s">
        <v>83</v>
      </c>
      <c r="F796" s="8" t="s">
        <v>84</v>
      </c>
      <c r="G796" s="8" t="s">
        <v>4426</v>
      </c>
      <c r="H796" s="8">
        <v>48503023033</v>
      </c>
      <c r="I796" s="8" t="s">
        <v>3290</v>
      </c>
      <c r="J796" s="8" t="s">
        <v>86</v>
      </c>
      <c r="K796" s="8" t="s">
        <v>87</v>
      </c>
      <c r="L796" s="8" t="s">
        <v>3291</v>
      </c>
      <c r="M796" s="8" t="s">
        <v>89</v>
      </c>
      <c r="N796" s="8" t="s">
        <v>90</v>
      </c>
      <c r="O796" s="8"/>
      <c r="P796" s="8" t="s">
        <v>91</v>
      </c>
      <c r="Q796" s="8" t="s">
        <v>83</v>
      </c>
      <c r="R796" s="29">
        <v>93</v>
      </c>
      <c r="T796" s="27"/>
    </row>
    <row r="797" spans="4:20" x14ac:dyDescent="0.25">
      <c r="D797">
        <f>LEN(Table1[[#This Row],[APTIEKAS_VADITAJS]])</f>
        <v>13</v>
      </c>
      <c r="E797" s="8" t="s">
        <v>3428</v>
      </c>
      <c r="F797" s="8" t="s">
        <v>93</v>
      </c>
      <c r="G797" s="8" t="s">
        <v>4427</v>
      </c>
      <c r="H797" s="8">
        <v>55403012521</v>
      </c>
      <c r="I797" s="8" t="s">
        <v>3429</v>
      </c>
      <c r="J797" s="8" t="s">
        <v>95</v>
      </c>
      <c r="K797" s="8" t="s">
        <v>3430</v>
      </c>
      <c r="L797" s="8" t="s">
        <v>3431</v>
      </c>
      <c r="M797" s="8" t="s">
        <v>98</v>
      </c>
      <c r="N797" s="8" t="s">
        <v>351</v>
      </c>
      <c r="O797" s="8" t="s">
        <v>100</v>
      </c>
      <c r="P797" s="8" t="s">
        <v>101</v>
      </c>
      <c r="Q797" s="8" t="s">
        <v>3428</v>
      </c>
      <c r="R797" s="29">
        <v>92</v>
      </c>
      <c r="T797" s="27"/>
    </row>
    <row r="798" spans="4:20" x14ac:dyDescent="0.25">
      <c r="D798">
        <f>LEN(Table1[[#This Row],[APTIEKAS_VADITAJS]])</f>
        <v>14</v>
      </c>
      <c r="E798" s="8" t="s">
        <v>3480</v>
      </c>
      <c r="F798" s="8" t="s">
        <v>93</v>
      </c>
      <c r="G798" s="8" t="s">
        <v>4427</v>
      </c>
      <c r="H798" s="8">
        <v>55403012521</v>
      </c>
      <c r="I798" s="8" t="s">
        <v>3481</v>
      </c>
      <c r="J798" s="8" t="s">
        <v>95</v>
      </c>
      <c r="K798" s="8" t="s">
        <v>3482</v>
      </c>
      <c r="L798" s="8" t="s">
        <v>3483</v>
      </c>
      <c r="M798" s="8" t="s">
        <v>98</v>
      </c>
      <c r="N798" s="8" t="s">
        <v>351</v>
      </c>
      <c r="O798" s="8" t="s">
        <v>100</v>
      </c>
      <c r="P798" s="8" t="s">
        <v>101</v>
      </c>
      <c r="Q798" s="8" t="s">
        <v>3480</v>
      </c>
      <c r="R798" s="29">
        <v>90</v>
      </c>
      <c r="T798" s="27"/>
    </row>
    <row r="799" spans="4:20" x14ac:dyDescent="0.25">
      <c r="D799">
        <f>LEN(Table1[[#This Row],[APTIEKAS_VADITAJS]])</f>
        <v>14</v>
      </c>
      <c r="E799" s="8" t="s">
        <v>4168</v>
      </c>
      <c r="F799" s="8" t="s">
        <v>254</v>
      </c>
      <c r="G799" s="8" t="s">
        <v>4440</v>
      </c>
      <c r="H799" s="8">
        <v>40003723815</v>
      </c>
      <c r="I799" s="8" t="s">
        <v>4169</v>
      </c>
      <c r="J799" s="8" t="s">
        <v>256</v>
      </c>
      <c r="K799" s="8" t="s">
        <v>4170</v>
      </c>
      <c r="L799" s="8" t="s">
        <v>4171</v>
      </c>
      <c r="M799" s="8" t="s">
        <v>1499</v>
      </c>
      <c r="N799" s="8" t="s">
        <v>260</v>
      </c>
      <c r="O799" s="8"/>
      <c r="P799" s="8"/>
      <c r="Q799" s="8" t="s">
        <v>4168</v>
      </c>
      <c r="R799" s="29">
        <v>89</v>
      </c>
      <c r="T799" s="27"/>
    </row>
    <row r="800" spans="4:20" x14ac:dyDescent="0.25">
      <c r="D800">
        <f>LEN(Table1[[#This Row],[APTIEKAS_VADITAJS]])</f>
        <v>13</v>
      </c>
      <c r="E800" s="8" t="s">
        <v>1583</v>
      </c>
      <c r="F800" s="8" t="s">
        <v>254</v>
      </c>
      <c r="G800" s="8" t="s">
        <v>4440</v>
      </c>
      <c r="H800" s="8">
        <v>40003723815</v>
      </c>
      <c r="I800" s="8" t="s">
        <v>1584</v>
      </c>
      <c r="J800" s="8" t="s">
        <v>256</v>
      </c>
      <c r="K800" s="8" t="s">
        <v>1585</v>
      </c>
      <c r="L800" s="8" t="s">
        <v>1586</v>
      </c>
      <c r="M800" s="8" t="s">
        <v>1499</v>
      </c>
      <c r="N800" s="8" t="s">
        <v>260</v>
      </c>
      <c r="O800" s="8"/>
      <c r="P800" s="8"/>
      <c r="Q800" s="8" t="s">
        <v>1583</v>
      </c>
      <c r="R800" s="29">
        <v>88</v>
      </c>
      <c r="T800" s="27"/>
    </row>
    <row r="801" spans="4:20" x14ac:dyDescent="0.25">
      <c r="D801">
        <f>LEN(Table1[[#This Row],[APTIEKAS_VADITAJS]])</f>
        <v>15</v>
      </c>
      <c r="E801" s="8" t="s">
        <v>1562</v>
      </c>
      <c r="F801" s="8" t="s">
        <v>254</v>
      </c>
      <c r="G801" s="8" t="s">
        <v>4440</v>
      </c>
      <c r="H801" s="8">
        <v>40003723815</v>
      </c>
      <c r="I801" s="8" t="s">
        <v>1563</v>
      </c>
      <c r="J801" s="8" t="s">
        <v>256</v>
      </c>
      <c r="K801" s="8" t="s">
        <v>1564</v>
      </c>
      <c r="L801" s="8" t="s">
        <v>1565</v>
      </c>
      <c r="M801" s="8" t="s">
        <v>285</v>
      </c>
      <c r="N801" s="8" t="s">
        <v>286</v>
      </c>
      <c r="O801" s="8" t="s">
        <v>287</v>
      </c>
      <c r="P801" s="8" t="s">
        <v>288</v>
      </c>
      <c r="Q801" s="8" t="s">
        <v>1562</v>
      </c>
      <c r="R801" s="29">
        <v>87</v>
      </c>
      <c r="T801" s="27"/>
    </row>
    <row r="802" spans="4:20" x14ac:dyDescent="0.25">
      <c r="D802">
        <f>LEN(Table1[[#This Row],[APTIEKAS_VADITAJS]])</f>
        <v>12</v>
      </c>
      <c r="E802" s="8" t="s">
        <v>4007</v>
      </c>
      <c r="F802" s="8" t="s">
        <v>93</v>
      </c>
      <c r="G802" s="8" t="s">
        <v>4427</v>
      </c>
      <c r="H802" s="8">
        <v>55403012521</v>
      </c>
      <c r="I802" s="8" t="s">
        <v>4008</v>
      </c>
      <c r="J802" s="8" t="s">
        <v>95</v>
      </c>
      <c r="K802" s="8" t="s">
        <v>4009</v>
      </c>
      <c r="L802" s="8" t="s">
        <v>4010</v>
      </c>
      <c r="M802" s="8" t="s">
        <v>98</v>
      </c>
      <c r="N802" s="8" t="s">
        <v>351</v>
      </c>
      <c r="O802" s="8" t="s">
        <v>100</v>
      </c>
      <c r="P802" s="8" t="s">
        <v>601</v>
      </c>
      <c r="Q802" s="8" t="s">
        <v>4007</v>
      </c>
      <c r="R802" s="29">
        <v>86</v>
      </c>
      <c r="T802" s="27"/>
    </row>
    <row r="803" spans="4:20" x14ac:dyDescent="0.25">
      <c r="D803">
        <f>LEN(Table1[[#This Row],[APTIEKAS_VADITAJS]])</f>
        <v>13</v>
      </c>
      <c r="E803" s="8" t="s">
        <v>4215</v>
      </c>
      <c r="F803" s="8" t="s">
        <v>1777</v>
      </c>
      <c r="G803" s="8" t="s">
        <v>4486</v>
      </c>
      <c r="H803" s="8">
        <v>45402002261</v>
      </c>
      <c r="I803" s="8" t="s">
        <v>4216</v>
      </c>
      <c r="J803" s="8" t="s">
        <v>3932</v>
      </c>
      <c r="K803" s="8" t="s">
        <v>4217</v>
      </c>
      <c r="L803" s="8" t="s">
        <v>4218</v>
      </c>
      <c r="M803" s="8" t="s">
        <v>1782</v>
      </c>
      <c r="N803" s="8" t="s">
        <v>1783</v>
      </c>
      <c r="O803" s="8"/>
      <c r="P803" s="8" t="s">
        <v>4219</v>
      </c>
      <c r="Q803" s="8" t="s">
        <v>4215</v>
      </c>
      <c r="R803" s="29">
        <v>85</v>
      </c>
      <c r="T803" s="27"/>
    </row>
    <row r="804" spans="4:20" x14ac:dyDescent="0.25">
      <c r="D804">
        <f>LEN(Table1[[#This Row],[APTIEKAS_VADITAJS]])</f>
        <v>13</v>
      </c>
      <c r="E804" s="8" t="s">
        <v>4184</v>
      </c>
      <c r="F804" s="8" t="s">
        <v>4185</v>
      </c>
      <c r="G804" s="8" t="s">
        <v>4186</v>
      </c>
      <c r="H804" s="8">
        <v>42103017465</v>
      </c>
      <c r="I804" s="8" t="s">
        <v>4186</v>
      </c>
      <c r="J804" s="8" t="s">
        <v>4187</v>
      </c>
      <c r="K804" s="8" t="s">
        <v>4188</v>
      </c>
      <c r="L804" s="8" t="s">
        <v>4187</v>
      </c>
      <c r="M804" s="8" t="s">
        <v>4189</v>
      </c>
      <c r="N804" s="8" t="s">
        <v>4190</v>
      </c>
      <c r="O804" s="8"/>
      <c r="P804" s="8" t="s">
        <v>4191</v>
      </c>
      <c r="Q804" s="8" t="s">
        <v>4184</v>
      </c>
      <c r="R804" s="29">
        <v>84</v>
      </c>
      <c r="T804" s="27"/>
    </row>
    <row r="805" spans="4:20" x14ac:dyDescent="0.25">
      <c r="D805">
        <f>LEN(Table1[[#This Row],[APTIEKAS_VADITAJS]])</f>
        <v>13</v>
      </c>
      <c r="E805" s="8" t="s">
        <v>1394</v>
      </c>
      <c r="F805" s="8" t="s">
        <v>56</v>
      </c>
      <c r="G805" s="8" t="s">
        <v>4423</v>
      </c>
      <c r="H805" s="8">
        <v>40003951628</v>
      </c>
      <c r="I805" s="8" t="s">
        <v>1395</v>
      </c>
      <c r="J805" s="8" t="s">
        <v>58</v>
      </c>
      <c r="K805" s="8" t="s">
        <v>1396</v>
      </c>
      <c r="L805" s="8" t="s">
        <v>664</v>
      </c>
      <c r="M805" s="8" t="s">
        <v>1392</v>
      </c>
      <c r="N805" s="8" t="s">
        <v>1393</v>
      </c>
      <c r="O805" s="8"/>
      <c r="P805" s="8" t="s">
        <v>64</v>
      </c>
      <c r="Q805" s="8" t="s">
        <v>1394</v>
      </c>
      <c r="R805" s="29">
        <v>83</v>
      </c>
      <c r="T805" s="27"/>
    </row>
    <row r="806" spans="4:20" x14ac:dyDescent="0.25">
      <c r="D806">
        <f>LEN(Table1[[#This Row],[APTIEKAS_VADITAJS]])</f>
        <v>12</v>
      </c>
      <c r="E806" s="8" t="s">
        <v>596</v>
      </c>
      <c r="F806" s="8" t="s">
        <v>93</v>
      </c>
      <c r="G806" s="8" t="s">
        <v>4427</v>
      </c>
      <c r="H806" s="8">
        <v>55403012521</v>
      </c>
      <c r="I806" s="8" t="s">
        <v>597</v>
      </c>
      <c r="J806" s="8" t="s">
        <v>598</v>
      </c>
      <c r="K806" s="8" t="s">
        <v>599</v>
      </c>
      <c r="L806" s="8" t="s">
        <v>600</v>
      </c>
      <c r="M806" s="8" t="s">
        <v>98</v>
      </c>
      <c r="N806" s="8" t="s">
        <v>351</v>
      </c>
      <c r="O806" s="8" t="s">
        <v>100</v>
      </c>
      <c r="P806" s="8" t="s">
        <v>601</v>
      </c>
      <c r="Q806" s="8" t="s">
        <v>596</v>
      </c>
      <c r="R806" s="29">
        <v>82</v>
      </c>
      <c r="T806" s="27"/>
    </row>
    <row r="807" spans="4:20" x14ac:dyDescent="0.25">
      <c r="D807">
        <f>LEN(Table1[[#This Row],[APTIEKAS_VADITAJS]])</f>
        <v>12</v>
      </c>
      <c r="E807" s="8" t="s">
        <v>1769</v>
      </c>
      <c r="F807" s="8" t="s">
        <v>1770</v>
      </c>
      <c r="G807" s="8" t="s">
        <v>4485</v>
      </c>
      <c r="H807" s="8">
        <v>40003286110</v>
      </c>
      <c r="I807" s="8" t="s">
        <v>1771</v>
      </c>
      <c r="J807" s="8" t="s">
        <v>1772</v>
      </c>
      <c r="K807" s="8" t="s">
        <v>1773</v>
      </c>
      <c r="L807" s="8" t="s">
        <v>1774</v>
      </c>
      <c r="M807" s="8" t="s">
        <v>1775</v>
      </c>
      <c r="N807" s="8"/>
      <c r="O807" s="8"/>
      <c r="P807" s="8"/>
      <c r="Q807" s="8" t="s">
        <v>1769</v>
      </c>
      <c r="R807" s="29">
        <v>81</v>
      </c>
      <c r="T807" s="27"/>
    </row>
    <row r="808" spans="4:20" x14ac:dyDescent="0.25">
      <c r="D808">
        <f>LEN(Table1[[#This Row],[APTIEKAS_VADITAJS]])</f>
        <v>0</v>
      </c>
      <c r="E808" s="8" t="s">
        <v>3783</v>
      </c>
      <c r="F808" s="8" t="s">
        <v>165</v>
      </c>
      <c r="G808" s="8" t="s">
        <v>4433</v>
      </c>
      <c r="H808" s="8">
        <v>40003094510</v>
      </c>
      <c r="I808" s="8" t="s">
        <v>3784</v>
      </c>
      <c r="J808" s="8" t="s">
        <v>1639</v>
      </c>
      <c r="K808" s="8"/>
      <c r="L808" s="8" t="s">
        <v>3785</v>
      </c>
      <c r="M808" s="8" t="s">
        <v>1642</v>
      </c>
      <c r="N808" s="8" t="s">
        <v>171</v>
      </c>
      <c r="O808" s="8"/>
      <c r="P808" s="8" t="s">
        <v>173</v>
      </c>
      <c r="Q808" s="8" t="s">
        <v>3783</v>
      </c>
      <c r="R808" s="29">
        <v>80</v>
      </c>
      <c r="T808" s="27"/>
    </row>
    <row r="809" spans="4:20" x14ac:dyDescent="0.25">
      <c r="D809">
        <f>LEN(Table1[[#This Row],[APTIEKAS_VADITAJS]])</f>
        <v>14</v>
      </c>
      <c r="E809" s="8" t="s">
        <v>3790</v>
      </c>
      <c r="F809" s="8" t="s">
        <v>165</v>
      </c>
      <c r="G809" s="8" t="s">
        <v>4433</v>
      </c>
      <c r="H809" s="8">
        <v>40003094510</v>
      </c>
      <c r="I809" s="8" t="s">
        <v>3791</v>
      </c>
      <c r="J809" s="8" t="s">
        <v>167</v>
      </c>
      <c r="K809" s="8" t="s">
        <v>3792</v>
      </c>
      <c r="L809" s="8" t="s">
        <v>3793</v>
      </c>
      <c r="M809" s="8" t="s">
        <v>170</v>
      </c>
      <c r="N809" s="8" t="s">
        <v>171</v>
      </c>
      <c r="O809" s="8" t="s">
        <v>172</v>
      </c>
      <c r="P809" s="8" t="s">
        <v>173</v>
      </c>
      <c r="Q809" s="8" t="s">
        <v>3790</v>
      </c>
      <c r="R809" s="29">
        <v>79</v>
      </c>
      <c r="T809" s="27"/>
    </row>
    <row r="810" spans="4:20" x14ac:dyDescent="0.25">
      <c r="D810">
        <f>LEN(Table1[[#This Row],[APTIEKAS_VADITAJS]])</f>
        <v>12</v>
      </c>
      <c r="E810" s="8" t="s">
        <v>533</v>
      </c>
      <c r="F810" s="8" t="s">
        <v>534</v>
      </c>
      <c r="G810" s="8" t="s">
        <v>4458</v>
      </c>
      <c r="H810" s="8">
        <v>40003306807</v>
      </c>
      <c r="I810" s="8" t="s">
        <v>535</v>
      </c>
      <c r="J810" s="8" t="s">
        <v>536</v>
      </c>
      <c r="K810" s="8" t="s">
        <v>537</v>
      </c>
      <c r="L810" s="8" t="s">
        <v>536</v>
      </c>
      <c r="M810" s="8" t="s">
        <v>538</v>
      </c>
      <c r="N810" s="8" t="s">
        <v>539</v>
      </c>
      <c r="O810" s="8"/>
      <c r="P810" s="8"/>
      <c r="Q810" s="8" t="s">
        <v>533</v>
      </c>
      <c r="R810" s="29">
        <v>78</v>
      </c>
      <c r="T810" s="27"/>
    </row>
    <row r="811" spans="4:20" x14ac:dyDescent="0.25">
      <c r="D811">
        <f>LEN(Table1[[#This Row],[APTIEKAS_VADITAJS]])</f>
        <v>20</v>
      </c>
      <c r="E811" s="8" t="s">
        <v>1591</v>
      </c>
      <c r="F811" s="8" t="s">
        <v>254</v>
      </c>
      <c r="G811" s="8" t="s">
        <v>4440</v>
      </c>
      <c r="H811" s="8">
        <v>40003723815</v>
      </c>
      <c r="I811" s="8" t="s">
        <v>1592</v>
      </c>
      <c r="J811" s="8" t="s">
        <v>256</v>
      </c>
      <c r="K811" s="8" t="s">
        <v>1593</v>
      </c>
      <c r="L811" s="8" t="s">
        <v>1594</v>
      </c>
      <c r="M811" s="8" t="s">
        <v>1499</v>
      </c>
      <c r="N811" s="8" t="s">
        <v>260</v>
      </c>
      <c r="O811" s="8" t="s">
        <v>261</v>
      </c>
      <c r="P811" s="8"/>
      <c r="Q811" s="8" t="s">
        <v>1591</v>
      </c>
      <c r="R811" s="29">
        <v>75</v>
      </c>
      <c r="T811" s="27"/>
    </row>
    <row r="812" spans="4:20" x14ac:dyDescent="0.25">
      <c r="D812">
        <f>LEN(Table1[[#This Row],[APTIEKAS_VADITAJS]])</f>
        <v>15</v>
      </c>
      <c r="E812" s="8" t="s">
        <v>3664</v>
      </c>
      <c r="F812" s="8" t="s">
        <v>93</v>
      </c>
      <c r="G812" s="8" t="s">
        <v>4427</v>
      </c>
      <c r="H812" s="8">
        <v>55403012521</v>
      </c>
      <c r="I812" s="8" t="s">
        <v>3665</v>
      </c>
      <c r="J812" s="8" t="s">
        <v>95</v>
      </c>
      <c r="K812" s="8" t="s">
        <v>3666</v>
      </c>
      <c r="L812" s="8" t="s">
        <v>3667</v>
      </c>
      <c r="M812" s="8" t="s">
        <v>98</v>
      </c>
      <c r="N812" s="8" t="s">
        <v>351</v>
      </c>
      <c r="O812" s="8" t="s">
        <v>100</v>
      </c>
      <c r="P812" s="8" t="s">
        <v>601</v>
      </c>
      <c r="Q812" s="8" t="s">
        <v>3664</v>
      </c>
      <c r="R812" s="29">
        <v>74</v>
      </c>
      <c r="T812" s="27"/>
    </row>
    <row r="813" spans="4:20" x14ac:dyDescent="0.25">
      <c r="D813">
        <f>LEN(Table1[[#This Row],[APTIEKAS_VADITAJS]])</f>
        <v>12</v>
      </c>
      <c r="E813" s="8" t="s">
        <v>1475</v>
      </c>
      <c r="F813" s="8" t="s">
        <v>56</v>
      </c>
      <c r="G813" s="8" t="s">
        <v>4423</v>
      </c>
      <c r="H813" s="8">
        <v>40003951628</v>
      </c>
      <c r="I813" s="8" t="s">
        <v>1476</v>
      </c>
      <c r="J813" s="8" t="s">
        <v>58</v>
      </c>
      <c r="K813" s="8" t="s">
        <v>1477</v>
      </c>
      <c r="L813" s="8" t="s">
        <v>58</v>
      </c>
      <c r="M813" s="8" t="s">
        <v>1392</v>
      </c>
      <c r="N813" s="8" t="s">
        <v>1393</v>
      </c>
      <c r="O813" s="8"/>
      <c r="P813" s="8" t="s">
        <v>64</v>
      </c>
      <c r="Q813" s="8" t="s">
        <v>1475</v>
      </c>
      <c r="R813" s="29">
        <v>73</v>
      </c>
      <c r="T813" s="27"/>
    </row>
    <row r="814" spans="4:20" x14ac:dyDescent="0.25">
      <c r="D814">
        <f>LEN(Table1[[#This Row],[APTIEKAS_VADITAJS]])</f>
        <v>10</v>
      </c>
      <c r="E814" s="8" t="s">
        <v>4132</v>
      </c>
      <c r="F814" s="8" t="s">
        <v>913</v>
      </c>
      <c r="G814" s="8" t="s">
        <v>4460</v>
      </c>
      <c r="H814" s="8">
        <v>40003252167</v>
      </c>
      <c r="I814" s="8" t="s">
        <v>4133</v>
      </c>
      <c r="J814" s="8" t="s">
        <v>915</v>
      </c>
      <c r="K814" s="8" t="s">
        <v>4134</v>
      </c>
      <c r="L814" s="8" t="s">
        <v>4135</v>
      </c>
      <c r="M814" s="8" t="s">
        <v>918</v>
      </c>
      <c r="N814" s="8" t="s">
        <v>919</v>
      </c>
      <c r="O814" s="8" t="s">
        <v>920</v>
      </c>
      <c r="P814" s="8" t="s">
        <v>921</v>
      </c>
      <c r="Q814" s="8" t="s">
        <v>4132</v>
      </c>
      <c r="R814" s="29">
        <v>72</v>
      </c>
      <c r="T814" s="27"/>
    </row>
    <row r="815" spans="4:20" x14ac:dyDescent="0.25">
      <c r="D815">
        <f>LEN(Table1[[#This Row],[APTIEKAS_VADITAJS]])</f>
        <v>14</v>
      </c>
      <c r="E815" s="8" t="s">
        <v>525</v>
      </c>
      <c r="F815" s="8" t="s">
        <v>526</v>
      </c>
      <c r="G815" s="8" t="s">
        <v>4457</v>
      </c>
      <c r="H815" s="8">
        <v>40003089399</v>
      </c>
      <c r="I815" s="8" t="s">
        <v>527</v>
      </c>
      <c r="J815" s="8" t="s">
        <v>528</v>
      </c>
      <c r="K815" s="8" t="s">
        <v>529</v>
      </c>
      <c r="L815" s="8" t="s">
        <v>530</v>
      </c>
      <c r="M815" s="8" t="s">
        <v>531</v>
      </c>
      <c r="N815" s="8" t="s">
        <v>532</v>
      </c>
      <c r="O815" s="8"/>
      <c r="P815" s="8"/>
      <c r="Q815" s="8" t="s">
        <v>525</v>
      </c>
      <c r="R815" s="29">
        <v>71</v>
      </c>
      <c r="T815" s="27"/>
    </row>
    <row r="816" spans="4:20" x14ac:dyDescent="0.25">
      <c r="D816">
        <f>LEN(Table1[[#This Row],[APTIEKAS_VADITAJS]])</f>
        <v>13</v>
      </c>
      <c r="E816" s="8" t="s">
        <v>3364</v>
      </c>
      <c r="F816" s="8" t="s">
        <v>3365</v>
      </c>
      <c r="G816" s="8" t="s">
        <v>4546</v>
      </c>
      <c r="H816" s="8">
        <v>50003408181</v>
      </c>
      <c r="I816" s="8" t="s">
        <v>3366</v>
      </c>
      <c r="J816" s="8" t="s">
        <v>3367</v>
      </c>
      <c r="K816" s="8" t="s">
        <v>3368</v>
      </c>
      <c r="L816" s="8" t="s">
        <v>3367</v>
      </c>
      <c r="M816" s="8" t="s">
        <v>3369</v>
      </c>
      <c r="N816" s="8" t="s">
        <v>3370</v>
      </c>
      <c r="O816" s="8"/>
      <c r="P816" s="8" t="s">
        <v>3371</v>
      </c>
      <c r="Q816" s="8" t="s">
        <v>3364</v>
      </c>
      <c r="R816" s="29">
        <v>69</v>
      </c>
      <c r="T816" s="27"/>
    </row>
    <row r="817" spans="4:20" x14ac:dyDescent="0.25">
      <c r="D817">
        <f>LEN(Table1[[#This Row],[APTIEKAS_VADITAJS]])</f>
        <v>18</v>
      </c>
      <c r="E817" s="8" t="s">
        <v>1800</v>
      </c>
      <c r="F817" s="8" t="s">
        <v>1801</v>
      </c>
      <c r="G817" s="8" t="s">
        <v>4489</v>
      </c>
      <c r="H817" s="8">
        <v>40003457109</v>
      </c>
      <c r="I817" s="8" t="s">
        <v>1802</v>
      </c>
      <c r="J817" s="8" t="s">
        <v>1430</v>
      </c>
      <c r="K817" s="8" t="s">
        <v>1803</v>
      </c>
      <c r="L817" s="8" t="s">
        <v>1430</v>
      </c>
      <c r="M817" s="8" t="s">
        <v>1804</v>
      </c>
      <c r="N817" s="8" t="s">
        <v>1805</v>
      </c>
      <c r="O817" s="8" t="s">
        <v>1806</v>
      </c>
      <c r="P817" s="8" t="s">
        <v>1807</v>
      </c>
      <c r="Q817" s="8" t="s">
        <v>1800</v>
      </c>
      <c r="R817" s="29">
        <v>68</v>
      </c>
      <c r="T817" s="27"/>
    </row>
    <row r="818" spans="4:20" x14ac:dyDescent="0.25">
      <c r="D818">
        <f>LEN(Table1[[#This Row],[APTIEKAS_VADITAJS]])</f>
        <v>13</v>
      </c>
      <c r="E818" s="8" t="s">
        <v>135</v>
      </c>
      <c r="F818" s="8" t="s">
        <v>136</v>
      </c>
      <c r="G818" s="8" t="s">
        <v>4431</v>
      </c>
      <c r="H818" s="8">
        <v>44103005163</v>
      </c>
      <c r="I818" s="8" t="s">
        <v>137</v>
      </c>
      <c r="J818" s="8" t="s">
        <v>138</v>
      </c>
      <c r="K818" s="8" t="s">
        <v>139</v>
      </c>
      <c r="L818" s="8" t="s">
        <v>140</v>
      </c>
      <c r="M818" s="8" t="s">
        <v>141</v>
      </c>
      <c r="N818" s="8" t="s">
        <v>142</v>
      </c>
      <c r="O818" s="8"/>
      <c r="P818" s="8" t="s">
        <v>143</v>
      </c>
      <c r="Q818" s="8" t="s">
        <v>135</v>
      </c>
      <c r="R818" s="29">
        <v>67</v>
      </c>
      <c r="T818" s="27"/>
    </row>
    <row r="819" spans="4:20" x14ac:dyDescent="0.25">
      <c r="D819">
        <f>LEN(Table1[[#This Row],[APTIEKAS_VADITAJS]])</f>
        <v>13</v>
      </c>
      <c r="E819" s="8" t="s">
        <v>135</v>
      </c>
      <c r="F819" s="8" t="s">
        <v>136</v>
      </c>
      <c r="G819" s="8" t="s">
        <v>4431</v>
      </c>
      <c r="H819" s="8">
        <v>44103005163</v>
      </c>
      <c r="I819" s="8" t="s">
        <v>501</v>
      </c>
      <c r="J819" s="8" t="s">
        <v>138</v>
      </c>
      <c r="K819" s="8" t="s">
        <v>139</v>
      </c>
      <c r="L819" s="8" t="s">
        <v>502</v>
      </c>
      <c r="M819" s="8" t="s">
        <v>141</v>
      </c>
      <c r="N819" s="8" t="s">
        <v>142</v>
      </c>
      <c r="O819" s="8"/>
      <c r="P819" s="8" t="s">
        <v>143</v>
      </c>
      <c r="Q819" s="8" t="s">
        <v>135</v>
      </c>
      <c r="R819" s="29">
        <v>67</v>
      </c>
      <c r="T819" s="27"/>
    </row>
    <row r="820" spans="4:20" x14ac:dyDescent="0.25">
      <c r="D820">
        <f>LEN(Table1[[#This Row],[APTIEKAS_VADITAJS]])</f>
        <v>13</v>
      </c>
      <c r="E820" s="8" t="s">
        <v>135</v>
      </c>
      <c r="F820" s="8" t="s">
        <v>136</v>
      </c>
      <c r="G820" s="8" t="s">
        <v>4431</v>
      </c>
      <c r="H820" s="8">
        <v>44103005163</v>
      </c>
      <c r="I820" s="8" t="s">
        <v>3312</v>
      </c>
      <c r="J820" s="8" t="s">
        <v>138</v>
      </c>
      <c r="K820" s="8" t="s">
        <v>139</v>
      </c>
      <c r="L820" s="8" t="s">
        <v>138</v>
      </c>
      <c r="M820" s="8" t="s">
        <v>141</v>
      </c>
      <c r="N820" s="8" t="s">
        <v>142</v>
      </c>
      <c r="O820" s="8"/>
      <c r="P820" s="8" t="s">
        <v>143</v>
      </c>
      <c r="Q820" s="8" t="s">
        <v>135</v>
      </c>
      <c r="R820" s="29">
        <v>67</v>
      </c>
      <c r="T820" s="27"/>
    </row>
    <row r="821" spans="4:20" x14ac:dyDescent="0.25">
      <c r="D821">
        <f>LEN(Table1[[#This Row],[APTIEKAS_VADITAJS]])</f>
        <v>17</v>
      </c>
      <c r="E821" s="8" t="s">
        <v>1899</v>
      </c>
      <c r="F821" s="8" t="s">
        <v>254</v>
      </c>
      <c r="G821" s="8" t="s">
        <v>4440</v>
      </c>
      <c r="H821" s="8">
        <v>40003723815</v>
      </c>
      <c r="I821" s="8" t="s">
        <v>1900</v>
      </c>
      <c r="J821" s="8" t="s">
        <v>256</v>
      </c>
      <c r="K821" s="8" t="s">
        <v>1901</v>
      </c>
      <c r="L821" s="8" t="s">
        <v>1902</v>
      </c>
      <c r="M821" s="8" t="s">
        <v>285</v>
      </c>
      <c r="N821" s="8" t="s">
        <v>286</v>
      </c>
      <c r="O821" s="8" t="s">
        <v>287</v>
      </c>
      <c r="P821" s="8" t="s">
        <v>1490</v>
      </c>
      <c r="Q821" s="8" t="s">
        <v>1899</v>
      </c>
      <c r="R821" s="29">
        <v>66</v>
      </c>
      <c r="T821" s="27"/>
    </row>
    <row r="822" spans="4:20" x14ac:dyDescent="0.25">
      <c r="D822">
        <f>LEN(Table1[[#This Row],[APTIEKAS_VADITAJS]])</f>
        <v>13</v>
      </c>
      <c r="E822" s="8" t="s">
        <v>1411</v>
      </c>
      <c r="F822" s="8" t="s">
        <v>1276</v>
      </c>
      <c r="G822" s="8" t="s">
        <v>4469</v>
      </c>
      <c r="H822" s="8">
        <v>50003933681</v>
      </c>
      <c r="I822" s="8" t="s">
        <v>1412</v>
      </c>
      <c r="J822" s="8" t="s">
        <v>1286</v>
      </c>
      <c r="K822" s="8" t="s">
        <v>1413</v>
      </c>
      <c r="L822" s="8" t="s">
        <v>1414</v>
      </c>
      <c r="M822" s="8" t="s">
        <v>1289</v>
      </c>
      <c r="N822" s="8" t="s">
        <v>1282</v>
      </c>
      <c r="O822" s="8"/>
      <c r="P822" s="8" t="s">
        <v>1290</v>
      </c>
      <c r="Q822" s="8" t="s">
        <v>1411</v>
      </c>
      <c r="R822" s="29">
        <v>65</v>
      </c>
      <c r="T822" s="27"/>
    </row>
    <row r="823" spans="4:20" x14ac:dyDescent="0.25">
      <c r="D823">
        <f>LEN(Table1[[#This Row],[APTIEKAS_VADITAJS]])</f>
        <v>13</v>
      </c>
      <c r="E823" s="8" t="s">
        <v>1763</v>
      </c>
      <c r="F823" s="8" t="s">
        <v>1752</v>
      </c>
      <c r="G823" s="8" t="s">
        <v>4484</v>
      </c>
      <c r="H823" s="8">
        <v>40003255498</v>
      </c>
      <c r="I823" s="8" t="s">
        <v>1764</v>
      </c>
      <c r="J823" s="8" t="s">
        <v>1754</v>
      </c>
      <c r="K823" s="8" t="s">
        <v>1765</v>
      </c>
      <c r="L823" s="8" t="s">
        <v>1766</v>
      </c>
      <c r="M823" s="8" t="s">
        <v>1756</v>
      </c>
      <c r="N823" s="8" t="s">
        <v>1757</v>
      </c>
      <c r="O823" s="8"/>
      <c r="P823" s="8" t="s">
        <v>1758</v>
      </c>
      <c r="Q823" s="8" t="s">
        <v>1763</v>
      </c>
      <c r="R823" s="29">
        <v>64</v>
      </c>
      <c r="T823" s="27"/>
    </row>
    <row r="824" spans="4:20" x14ac:dyDescent="0.25">
      <c r="D824">
        <f>LEN(Table1[[#This Row],[APTIEKAS_VADITAJS]])</f>
        <v>15</v>
      </c>
      <c r="E824" s="8" t="s">
        <v>1504</v>
      </c>
      <c r="F824" s="8" t="s">
        <v>254</v>
      </c>
      <c r="G824" s="8" t="s">
        <v>4440</v>
      </c>
      <c r="H824" s="8">
        <v>40003723815</v>
      </c>
      <c r="I824" s="8" t="s">
        <v>1505</v>
      </c>
      <c r="J824" s="8" t="s">
        <v>256</v>
      </c>
      <c r="K824" s="8" t="s">
        <v>1506</v>
      </c>
      <c r="L824" s="8" t="s">
        <v>1507</v>
      </c>
      <c r="M824" s="8" t="s">
        <v>285</v>
      </c>
      <c r="N824" s="8" t="s">
        <v>286</v>
      </c>
      <c r="O824" s="8" t="s">
        <v>287</v>
      </c>
      <c r="P824" s="8" t="s">
        <v>1490</v>
      </c>
      <c r="Q824" s="8" t="s">
        <v>1504</v>
      </c>
      <c r="R824" s="29">
        <v>63</v>
      </c>
      <c r="T824" s="27"/>
    </row>
    <row r="825" spans="4:20" x14ac:dyDescent="0.25">
      <c r="D825">
        <f>LEN(Table1[[#This Row],[APTIEKAS_VADITAJS]])</f>
        <v>12</v>
      </c>
      <c r="E825" s="8" t="s">
        <v>1599</v>
      </c>
      <c r="F825" s="8" t="s">
        <v>254</v>
      </c>
      <c r="G825" s="8" t="s">
        <v>4440</v>
      </c>
      <c r="H825" s="8">
        <v>40003723815</v>
      </c>
      <c r="I825" s="8" t="s">
        <v>1600</v>
      </c>
      <c r="J825" s="8" t="s">
        <v>256</v>
      </c>
      <c r="K825" s="8" t="s">
        <v>1601</v>
      </c>
      <c r="L825" s="8" t="s">
        <v>1602</v>
      </c>
      <c r="M825" s="8" t="s">
        <v>1499</v>
      </c>
      <c r="N825" s="8" t="s">
        <v>260</v>
      </c>
      <c r="O825" s="8"/>
      <c r="P825" s="8"/>
      <c r="Q825" s="8" t="s">
        <v>1599</v>
      </c>
      <c r="R825" s="29">
        <v>62</v>
      </c>
      <c r="T825" s="27"/>
    </row>
    <row r="826" spans="4:20" x14ac:dyDescent="0.25">
      <c r="D826">
        <f>LEN(Table1[[#This Row],[APTIEKAS_VADITAJS]])</f>
        <v>16</v>
      </c>
      <c r="E826" s="8" t="s">
        <v>4324</v>
      </c>
      <c r="F826" s="8" t="s">
        <v>4325</v>
      </c>
      <c r="G826" s="8" t="s">
        <v>4580</v>
      </c>
      <c r="H826" s="8">
        <v>44103012184</v>
      </c>
      <c r="I826" s="8" t="s">
        <v>4326</v>
      </c>
      <c r="J826" s="8" t="s">
        <v>4327</v>
      </c>
      <c r="K826" s="8" t="s">
        <v>4328</v>
      </c>
      <c r="L826" s="8" t="s">
        <v>4329</v>
      </c>
      <c r="M826" s="8" t="s">
        <v>4330</v>
      </c>
      <c r="N826" s="8" t="s">
        <v>260</v>
      </c>
      <c r="O826" s="8"/>
      <c r="P826" s="8" t="s">
        <v>383</v>
      </c>
      <c r="Q826" s="8" t="s">
        <v>4324</v>
      </c>
      <c r="R826" s="29">
        <v>61</v>
      </c>
      <c r="T826" s="27"/>
    </row>
    <row r="827" spans="4:20" x14ac:dyDescent="0.25">
      <c r="D827">
        <f>LEN(Table1[[#This Row],[APTIEKAS_VADITAJS]])</f>
        <v>12</v>
      </c>
      <c r="E827" s="8" t="s">
        <v>1546</v>
      </c>
      <c r="F827" s="8" t="s">
        <v>254</v>
      </c>
      <c r="G827" s="8" t="s">
        <v>4440</v>
      </c>
      <c r="H827" s="8">
        <v>40003723815</v>
      </c>
      <c r="I827" s="8" t="s">
        <v>1547</v>
      </c>
      <c r="J827" s="8" t="s">
        <v>256</v>
      </c>
      <c r="K827" s="8" t="s">
        <v>1548</v>
      </c>
      <c r="L827" s="8" t="s">
        <v>1549</v>
      </c>
      <c r="M827" s="8" t="s">
        <v>285</v>
      </c>
      <c r="N827" s="8" t="s">
        <v>286</v>
      </c>
      <c r="O827" s="8" t="s">
        <v>287</v>
      </c>
      <c r="P827" s="8" t="s">
        <v>288</v>
      </c>
      <c r="Q827" s="8" t="s">
        <v>1546</v>
      </c>
      <c r="R827" s="29">
        <v>60</v>
      </c>
      <c r="T827" s="27"/>
    </row>
    <row r="828" spans="4:20" x14ac:dyDescent="0.25">
      <c r="D828">
        <f>LEN(Table1[[#This Row],[APTIEKAS_VADITAJS]])</f>
        <v>13</v>
      </c>
      <c r="E828" s="8" t="s">
        <v>3338</v>
      </c>
      <c r="F828" s="8" t="s">
        <v>3339</v>
      </c>
      <c r="G828" s="8" t="s">
        <v>4545</v>
      </c>
      <c r="H828" s="8">
        <v>40002030601</v>
      </c>
      <c r="I828" s="8" t="s">
        <v>3340</v>
      </c>
      <c r="J828" s="8" t="s">
        <v>3341</v>
      </c>
      <c r="K828" s="8" t="s">
        <v>3342</v>
      </c>
      <c r="L828" s="8" t="s">
        <v>3343</v>
      </c>
      <c r="M828" s="8" t="s">
        <v>3344</v>
      </c>
      <c r="N828" s="8"/>
      <c r="O828" s="8"/>
      <c r="P828" s="8"/>
      <c r="Q828" s="8" t="s">
        <v>3338</v>
      </c>
      <c r="R828" s="29">
        <v>59</v>
      </c>
      <c r="T828" s="27"/>
    </row>
    <row r="829" spans="4:20" x14ac:dyDescent="0.25">
      <c r="D829">
        <f>LEN(Table1[[#This Row],[APTIEKAS_VADITAJS]])</f>
        <v>13</v>
      </c>
      <c r="E829" s="8" t="s">
        <v>289</v>
      </c>
      <c r="F829" s="8" t="s">
        <v>290</v>
      </c>
      <c r="G829" s="8" t="s">
        <v>4442</v>
      </c>
      <c r="H829" s="8">
        <v>40003253016</v>
      </c>
      <c r="I829" s="8" t="s">
        <v>291</v>
      </c>
      <c r="J829" s="8" t="s">
        <v>292</v>
      </c>
      <c r="K829" s="8" t="s">
        <v>293</v>
      </c>
      <c r="L829" s="8" t="s">
        <v>294</v>
      </c>
      <c r="M829" s="8" t="s">
        <v>295</v>
      </c>
      <c r="N829" s="8" t="s">
        <v>296</v>
      </c>
      <c r="O829" s="8"/>
      <c r="P829" s="8" t="s">
        <v>297</v>
      </c>
      <c r="Q829" s="8" t="s">
        <v>289</v>
      </c>
      <c r="R829" s="29">
        <v>58</v>
      </c>
      <c r="T829" s="27"/>
    </row>
    <row r="830" spans="4:20" x14ac:dyDescent="0.25">
      <c r="D830">
        <f>LEN(Table1[[#This Row],[APTIEKAS_VADITAJS]])</f>
        <v>13</v>
      </c>
      <c r="E830" s="8" t="s">
        <v>289</v>
      </c>
      <c r="F830" s="8" t="s">
        <v>290</v>
      </c>
      <c r="G830" s="8" t="s">
        <v>4442</v>
      </c>
      <c r="H830" s="8">
        <v>40003253016</v>
      </c>
      <c r="I830" s="8" t="s">
        <v>2616</v>
      </c>
      <c r="J830" s="8" t="s">
        <v>292</v>
      </c>
      <c r="K830" s="8" t="s">
        <v>293</v>
      </c>
      <c r="L830" s="8" t="s">
        <v>292</v>
      </c>
      <c r="M830" s="8" t="s">
        <v>295</v>
      </c>
      <c r="N830" s="8" t="s">
        <v>296</v>
      </c>
      <c r="O830" s="8"/>
      <c r="P830" s="8" t="s">
        <v>297</v>
      </c>
      <c r="Q830" s="8" t="s">
        <v>289</v>
      </c>
      <c r="R830" s="29">
        <v>58</v>
      </c>
      <c r="T830" s="27"/>
    </row>
    <row r="831" spans="4:20" x14ac:dyDescent="0.25">
      <c r="D831">
        <f>LEN(Table1[[#This Row],[APTIEKAS_VADITAJS]])</f>
        <v>17</v>
      </c>
      <c r="E831" s="8" t="s">
        <v>1980</v>
      </c>
      <c r="F831" s="8" t="s">
        <v>1981</v>
      </c>
      <c r="G831" s="8" t="s">
        <v>4496</v>
      </c>
      <c r="H831" s="8">
        <v>43202004596</v>
      </c>
      <c r="I831" s="8" t="s">
        <v>1982</v>
      </c>
      <c r="J831" s="8" t="s">
        <v>1983</v>
      </c>
      <c r="K831" s="8" t="s">
        <v>1984</v>
      </c>
      <c r="L831" s="8" t="s">
        <v>1985</v>
      </c>
      <c r="M831" s="8" t="s">
        <v>1986</v>
      </c>
      <c r="N831" s="8" t="s">
        <v>1987</v>
      </c>
      <c r="O831" s="8"/>
      <c r="P831" s="8" t="s">
        <v>1988</v>
      </c>
      <c r="Q831" s="8" t="s">
        <v>1980</v>
      </c>
      <c r="R831" s="29">
        <v>57</v>
      </c>
      <c r="T831" s="27"/>
    </row>
    <row r="832" spans="4:20" x14ac:dyDescent="0.25">
      <c r="D832">
        <f>LEN(Table1[[#This Row],[APTIEKAS_VADITAJS]])</f>
        <v>13</v>
      </c>
      <c r="E832" s="8" t="s">
        <v>865</v>
      </c>
      <c r="F832" s="8" t="s">
        <v>93</v>
      </c>
      <c r="G832" s="8" t="s">
        <v>4427</v>
      </c>
      <c r="H832" s="8">
        <v>55403012521</v>
      </c>
      <c r="I832" s="8" t="s">
        <v>866</v>
      </c>
      <c r="J832" s="8" t="s">
        <v>95</v>
      </c>
      <c r="K832" s="8" t="s">
        <v>867</v>
      </c>
      <c r="L832" s="8" t="s">
        <v>868</v>
      </c>
      <c r="M832" s="8" t="s">
        <v>98</v>
      </c>
      <c r="N832" s="8" t="s">
        <v>99</v>
      </c>
      <c r="O832" s="8" t="s">
        <v>100</v>
      </c>
      <c r="P832" s="8" t="s">
        <v>101</v>
      </c>
      <c r="Q832" s="8" t="s">
        <v>865</v>
      </c>
      <c r="R832" s="29">
        <v>55</v>
      </c>
      <c r="T832" s="27"/>
    </row>
    <row r="833" spans="4:20" x14ac:dyDescent="0.25">
      <c r="D833">
        <f>LEN(Table1[[#This Row],[APTIEKAS_VADITAJS]])</f>
        <v>15</v>
      </c>
      <c r="E833" s="8" t="s">
        <v>1299</v>
      </c>
      <c r="F833" s="8" t="s">
        <v>1276</v>
      </c>
      <c r="G833" s="8" t="s">
        <v>4469</v>
      </c>
      <c r="H833" s="8">
        <v>50003933681</v>
      </c>
      <c r="I833" s="8" t="s">
        <v>1300</v>
      </c>
      <c r="J833" s="8" t="s">
        <v>1286</v>
      </c>
      <c r="K833" s="8" t="s">
        <v>1301</v>
      </c>
      <c r="L833" s="8" t="s">
        <v>1302</v>
      </c>
      <c r="M833" s="8" t="s">
        <v>1289</v>
      </c>
      <c r="N833" s="8" t="s">
        <v>1282</v>
      </c>
      <c r="O833" s="8"/>
      <c r="P833" s="8" t="s">
        <v>1290</v>
      </c>
      <c r="Q833" s="8" t="s">
        <v>1299</v>
      </c>
      <c r="R833" s="29">
        <v>54</v>
      </c>
      <c r="T833" s="27"/>
    </row>
    <row r="834" spans="4:20" x14ac:dyDescent="0.25">
      <c r="D834">
        <f>LEN(Table1[[#This Row],[APTIEKAS_VADITAJS]])</f>
        <v>11</v>
      </c>
      <c r="E834" s="8" t="s">
        <v>2843</v>
      </c>
      <c r="F834" s="8" t="s">
        <v>254</v>
      </c>
      <c r="G834" s="8" t="s">
        <v>4440</v>
      </c>
      <c r="H834" s="8">
        <v>40003723815</v>
      </c>
      <c r="I834" s="8" t="s">
        <v>2844</v>
      </c>
      <c r="J834" s="8" t="s">
        <v>256</v>
      </c>
      <c r="K834" s="8" t="s">
        <v>2845</v>
      </c>
      <c r="L834" s="8" t="s">
        <v>2846</v>
      </c>
      <c r="M834" s="8" t="s">
        <v>1499</v>
      </c>
      <c r="N834" s="8" t="s">
        <v>260</v>
      </c>
      <c r="O834" s="8" t="s">
        <v>261</v>
      </c>
      <c r="P834" s="8"/>
      <c r="Q834" s="8" t="s">
        <v>2843</v>
      </c>
      <c r="R834" s="29">
        <v>53</v>
      </c>
      <c r="T834" s="27"/>
    </row>
    <row r="835" spans="4:20" x14ac:dyDescent="0.25">
      <c r="D835">
        <f>LEN(Table1[[#This Row],[APTIEKAS_VADITAJS]])</f>
        <v>14</v>
      </c>
      <c r="E835" s="8" t="s">
        <v>3660</v>
      </c>
      <c r="F835" s="8" t="s">
        <v>93</v>
      </c>
      <c r="G835" s="8" t="s">
        <v>4427</v>
      </c>
      <c r="H835" s="8">
        <v>55403012521</v>
      </c>
      <c r="I835" s="8" t="s">
        <v>3661</v>
      </c>
      <c r="J835" s="8" t="s">
        <v>95</v>
      </c>
      <c r="K835" s="8" t="s">
        <v>3662</v>
      </c>
      <c r="L835" s="8" t="s">
        <v>3663</v>
      </c>
      <c r="M835" s="8" t="s">
        <v>98</v>
      </c>
      <c r="N835" s="8" t="s">
        <v>351</v>
      </c>
      <c r="O835" s="8" t="s">
        <v>100</v>
      </c>
      <c r="P835" s="8" t="s">
        <v>601</v>
      </c>
      <c r="Q835" s="8" t="s">
        <v>3660</v>
      </c>
      <c r="R835" s="29">
        <v>52</v>
      </c>
      <c r="T835" s="27"/>
    </row>
    <row r="836" spans="4:20" x14ac:dyDescent="0.25">
      <c r="D836">
        <f>LEN(Table1[[#This Row],[APTIEKAS_VADITAJS]])</f>
        <v>11</v>
      </c>
      <c r="E836" s="8" t="s">
        <v>1907</v>
      </c>
      <c r="F836" s="8" t="s">
        <v>93</v>
      </c>
      <c r="G836" s="8" t="s">
        <v>4427</v>
      </c>
      <c r="H836" s="8">
        <v>55403012521</v>
      </c>
      <c r="I836" s="8" t="s">
        <v>1908</v>
      </c>
      <c r="J836" s="8" t="s">
        <v>598</v>
      </c>
      <c r="K836" s="8" t="s">
        <v>1909</v>
      </c>
      <c r="L836" s="8" t="s">
        <v>1910</v>
      </c>
      <c r="M836" s="8" t="s">
        <v>98</v>
      </c>
      <c r="N836" s="8" t="s">
        <v>351</v>
      </c>
      <c r="O836" s="8" t="s">
        <v>100</v>
      </c>
      <c r="P836" s="8" t="s">
        <v>601</v>
      </c>
      <c r="Q836" s="8" t="s">
        <v>1907</v>
      </c>
      <c r="R836" s="29">
        <v>51</v>
      </c>
      <c r="T836" s="27"/>
    </row>
    <row r="837" spans="4:20" x14ac:dyDescent="0.25">
      <c r="D837">
        <f>LEN(Table1[[#This Row],[APTIEKAS_VADITAJS]])</f>
        <v>10</v>
      </c>
      <c r="E837" s="8" t="s">
        <v>2709</v>
      </c>
      <c r="F837" s="8" t="s">
        <v>2710</v>
      </c>
      <c r="G837" s="8" t="s">
        <v>2711</v>
      </c>
      <c r="H837" s="8">
        <v>45402006244</v>
      </c>
      <c r="I837" s="8" t="s">
        <v>2711</v>
      </c>
      <c r="J837" s="8" t="s">
        <v>2712</v>
      </c>
      <c r="K837" s="8" t="s">
        <v>2713</v>
      </c>
      <c r="L837" s="8" t="s">
        <v>2712</v>
      </c>
      <c r="M837" s="8" t="s">
        <v>2714</v>
      </c>
      <c r="N837" s="8" t="s">
        <v>2715</v>
      </c>
      <c r="O837" s="8"/>
      <c r="P837" s="8" t="s">
        <v>2716</v>
      </c>
      <c r="Q837" s="8" t="s">
        <v>2709</v>
      </c>
      <c r="R837" s="29">
        <v>50</v>
      </c>
      <c r="T837" s="27"/>
    </row>
    <row r="838" spans="4:20" x14ac:dyDescent="0.25">
      <c r="D838">
        <f>LEN(Table1[[#This Row],[APTIEKAS_VADITAJS]])</f>
        <v>14</v>
      </c>
      <c r="E838" s="8" t="s">
        <v>3709</v>
      </c>
      <c r="F838" s="8" t="s">
        <v>1054</v>
      </c>
      <c r="G838" s="8" t="s">
        <v>4461</v>
      </c>
      <c r="H838" s="8">
        <v>40103488069</v>
      </c>
      <c r="I838" s="8" t="s">
        <v>3710</v>
      </c>
      <c r="J838" s="8" t="s">
        <v>1056</v>
      </c>
      <c r="K838" s="8" t="s">
        <v>3711</v>
      </c>
      <c r="L838" s="8" t="s">
        <v>3712</v>
      </c>
      <c r="M838" s="8" t="s">
        <v>1059</v>
      </c>
      <c r="N838" s="8" t="s">
        <v>1060</v>
      </c>
      <c r="O838" s="8"/>
      <c r="P838" s="8" t="s">
        <v>1061</v>
      </c>
      <c r="Q838" s="8" t="s">
        <v>3709</v>
      </c>
      <c r="R838" s="29">
        <v>49</v>
      </c>
      <c r="T838" s="27"/>
    </row>
    <row r="839" spans="4:20" x14ac:dyDescent="0.25">
      <c r="D839">
        <f>LEN(Table1[[#This Row],[APTIEKAS_VADITAJS]])</f>
        <v>15</v>
      </c>
      <c r="E839" s="8" t="s">
        <v>4096</v>
      </c>
      <c r="F839" s="8" t="s">
        <v>93</v>
      </c>
      <c r="G839" s="8" t="s">
        <v>4427</v>
      </c>
      <c r="H839" s="8">
        <v>55403012521</v>
      </c>
      <c r="I839" s="8" t="s">
        <v>4097</v>
      </c>
      <c r="J839" s="8" t="s">
        <v>95</v>
      </c>
      <c r="K839" s="8" t="s">
        <v>4098</v>
      </c>
      <c r="L839" s="8" t="s">
        <v>4099</v>
      </c>
      <c r="M839" s="8" t="s">
        <v>98</v>
      </c>
      <c r="N839" s="8" t="s">
        <v>351</v>
      </c>
      <c r="O839" s="8" t="s">
        <v>100</v>
      </c>
      <c r="P839" s="8" t="s">
        <v>101</v>
      </c>
      <c r="Q839" s="8" t="s">
        <v>4096</v>
      </c>
      <c r="R839" s="29">
        <v>48</v>
      </c>
      <c r="T839" s="27"/>
    </row>
    <row r="840" spans="4:20" x14ac:dyDescent="0.25">
      <c r="D840">
        <f>LEN(Table1[[#This Row],[APTIEKAS_VADITAJS]])</f>
        <v>16</v>
      </c>
      <c r="E840" s="8" t="s">
        <v>3093</v>
      </c>
      <c r="F840" s="8" t="s">
        <v>93</v>
      </c>
      <c r="G840" s="8" t="s">
        <v>4427</v>
      </c>
      <c r="H840" s="8">
        <v>55403012521</v>
      </c>
      <c r="I840" s="8" t="s">
        <v>3094</v>
      </c>
      <c r="J840" s="8" t="s">
        <v>95</v>
      </c>
      <c r="K840" s="8" t="s">
        <v>3095</v>
      </c>
      <c r="L840" s="8" t="s">
        <v>3096</v>
      </c>
      <c r="M840" s="8" t="s">
        <v>98</v>
      </c>
      <c r="N840" s="8" t="s">
        <v>99</v>
      </c>
      <c r="O840" s="8" t="s">
        <v>100</v>
      </c>
      <c r="P840" s="8" t="s">
        <v>101</v>
      </c>
      <c r="Q840" s="8" t="s">
        <v>3093</v>
      </c>
      <c r="R840" s="29">
        <v>47</v>
      </c>
      <c r="T840" s="27"/>
    </row>
    <row r="841" spans="4:20" x14ac:dyDescent="0.25">
      <c r="D841">
        <f>LEN(Table1[[#This Row],[APTIEKAS_VADITAJS]])</f>
        <v>13</v>
      </c>
      <c r="E841" s="8" t="s">
        <v>645</v>
      </c>
      <c r="F841" s="8" t="s">
        <v>93</v>
      </c>
      <c r="G841" s="8" t="s">
        <v>4427</v>
      </c>
      <c r="H841" s="8">
        <v>55403012521</v>
      </c>
      <c r="I841" s="8" t="s">
        <v>646</v>
      </c>
      <c r="J841" s="8" t="s">
        <v>598</v>
      </c>
      <c r="K841" s="8" t="s">
        <v>647</v>
      </c>
      <c r="L841" s="8" t="s">
        <v>648</v>
      </c>
      <c r="M841" s="8" t="s">
        <v>98</v>
      </c>
      <c r="N841" s="8" t="s">
        <v>351</v>
      </c>
      <c r="O841" s="8" t="s">
        <v>100</v>
      </c>
      <c r="P841" s="8" t="s">
        <v>601</v>
      </c>
      <c r="Q841" s="8" t="s">
        <v>645</v>
      </c>
      <c r="R841" s="29">
        <v>46</v>
      </c>
      <c r="T841" s="27"/>
    </row>
    <row r="842" spans="4:20" x14ac:dyDescent="0.25">
      <c r="D842">
        <f>LEN(Table1[[#This Row],[APTIEKAS_VADITAJS]])</f>
        <v>15</v>
      </c>
      <c r="E842" s="8" t="s">
        <v>3397</v>
      </c>
      <c r="F842" s="8" t="s">
        <v>93</v>
      </c>
      <c r="G842" s="8" t="s">
        <v>4427</v>
      </c>
      <c r="H842" s="8">
        <v>55403012521</v>
      </c>
      <c r="I842" s="8" t="s">
        <v>3398</v>
      </c>
      <c r="J842" s="8" t="s">
        <v>95</v>
      </c>
      <c r="K842" s="8" t="s">
        <v>3399</v>
      </c>
      <c r="L842" s="8" t="s">
        <v>3400</v>
      </c>
      <c r="M842" s="8" t="s">
        <v>557</v>
      </c>
      <c r="N842" s="8" t="s">
        <v>558</v>
      </c>
      <c r="O842" s="8" t="s">
        <v>100</v>
      </c>
      <c r="P842" s="8" t="s">
        <v>101</v>
      </c>
      <c r="Q842" s="8" t="s">
        <v>3397</v>
      </c>
      <c r="R842" s="29">
        <v>45</v>
      </c>
      <c r="T842" s="27"/>
    </row>
    <row r="843" spans="4:20" x14ac:dyDescent="0.25">
      <c r="D843">
        <f>LEN(Table1[[#This Row],[APTIEKAS_VADITAJS]])</f>
        <v>14</v>
      </c>
      <c r="E843" s="8" t="s">
        <v>4011</v>
      </c>
      <c r="F843" s="8" t="s">
        <v>93</v>
      </c>
      <c r="G843" s="8" t="s">
        <v>4427</v>
      </c>
      <c r="H843" s="8">
        <v>55403012521</v>
      </c>
      <c r="I843" s="8" t="s">
        <v>4012</v>
      </c>
      <c r="J843" s="8" t="s">
        <v>598</v>
      </c>
      <c r="K843" s="8" t="s">
        <v>4013</v>
      </c>
      <c r="L843" s="8" t="s">
        <v>4014</v>
      </c>
      <c r="M843" s="8" t="s">
        <v>98</v>
      </c>
      <c r="N843" s="8" t="s">
        <v>351</v>
      </c>
      <c r="O843" s="8" t="s">
        <v>100</v>
      </c>
      <c r="P843" s="8" t="s">
        <v>601</v>
      </c>
      <c r="Q843" s="8" t="s">
        <v>4011</v>
      </c>
      <c r="R843" s="29">
        <v>44</v>
      </c>
      <c r="T843" s="27"/>
    </row>
    <row r="844" spans="4:20" x14ac:dyDescent="0.25">
      <c r="D844">
        <f>LEN(Table1[[#This Row],[APTIEKAS_VADITAJS]])</f>
        <v>0</v>
      </c>
      <c r="E844" s="8" t="s">
        <v>3996</v>
      </c>
      <c r="F844" s="8" t="s">
        <v>93</v>
      </c>
      <c r="G844" s="8" t="s">
        <v>4427</v>
      </c>
      <c r="H844" s="8">
        <v>55403012521</v>
      </c>
      <c r="I844" s="8" t="s">
        <v>3997</v>
      </c>
      <c r="J844" s="8" t="s">
        <v>95</v>
      </c>
      <c r="K844" s="8"/>
      <c r="L844" s="8" t="s">
        <v>3998</v>
      </c>
      <c r="M844" s="8" t="s">
        <v>98</v>
      </c>
      <c r="N844" s="8" t="s">
        <v>351</v>
      </c>
      <c r="O844" s="8" t="s">
        <v>100</v>
      </c>
      <c r="P844" s="8" t="s">
        <v>101</v>
      </c>
      <c r="Q844" s="8" t="s">
        <v>3996</v>
      </c>
      <c r="R844" s="29">
        <v>43</v>
      </c>
      <c r="T844" s="27"/>
    </row>
    <row r="845" spans="4:20" x14ac:dyDescent="0.25">
      <c r="D845">
        <f>LEN(Table1[[#This Row],[APTIEKAS_VADITAJS]])</f>
        <v>13</v>
      </c>
      <c r="E845" s="8" t="s">
        <v>2966</v>
      </c>
      <c r="F845" s="8" t="s">
        <v>93</v>
      </c>
      <c r="G845" s="8" t="s">
        <v>4427</v>
      </c>
      <c r="H845" s="8">
        <v>55403012521</v>
      </c>
      <c r="I845" s="8" t="s">
        <v>2967</v>
      </c>
      <c r="J845" s="8" t="s">
        <v>95</v>
      </c>
      <c r="K845" s="8" t="s">
        <v>2968</v>
      </c>
      <c r="L845" s="8" t="s">
        <v>2969</v>
      </c>
      <c r="M845" s="8" t="s">
        <v>557</v>
      </c>
      <c r="N845" s="8" t="s">
        <v>558</v>
      </c>
      <c r="O845" s="8" t="s">
        <v>100</v>
      </c>
      <c r="P845" s="8" t="s">
        <v>101</v>
      </c>
      <c r="Q845" s="8" t="s">
        <v>2966</v>
      </c>
      <c r="R845" s="29">
        <v>42</v>
      </c>
      <c r="T845" s="27"/>
    </row>
    <row r="846" spans="4:20" x14ac:dyDescent="0.25">
      <c r="D846">
        <f>LEN(Table1[[#This Row],[APTIEKAS_VADITAJS]])</f>
        <v>18</v>
      </c>
      <c r="E846" s="8" t="s">
        <v>893</v>
      </c>
      <c r="F846" s="8" t="s">
        <v>93</v>
      </c>
      <c r="G846" s="8" t="s">
        <v>4427</v>
      </c>
      <c r="H846" s="8">
        <v>55403012521</v>
      </c>
      <c r="I846" s="8" t="s">
        <v>894</v>
      </c>
      <c r="J846" s="8" t="s">
        <v>95</v>
      </c>
      <c r="K846" s="8" t="s">
        <v>895</v>
      </c>
      <c r="L846" s="8" t="s">
        <v>896</v>
      </c>
      <c r="M846" s="8" t="s">
        <v>98</v>
      </c>
      <c r="N846" s="8" t="s">
        <v>351</v>
      </c>
      <c r="O846" s="8" t="s">
        <v>100</v>
      </c>
      <c r="P846" s="8" t="s">
        <v>101</v>
      </c>
      <c r="Q846" s="8" t="s">
        <v>893</v>
      </c>
      <c r="R846" s="29">
        <v>41</v>
      </c>
      <c r="T846" s="27"/>
    </row>
    <row r="847" spans="4:20" x14ac:dyDescent="0.25">
      <c r="D847">
        <f>LEN(Table1[[#This Row],[APTIEKAS_VADITAJS]])</f>
        <v>12</v>
      </c>
      <c r="E847" s="8" t="s">
        <v>4356</v>
      </c>
      <c r="F847" s="8" t="s">
        <v>93</v>
      </c>
      <c r="G847" s="8" t="s">
        <v>4427</v>
      </c>
      <c r="H847" s="8">
        <v>55403012521</v>
      </c>
      <c r="I847" s="8" t="s">
        <v>4357</v>
      </c>
      <c r="J847" s="8" t="s">
        <v>95</v>
      </c>
      <c r="K847" s="8" t="s">
        <v>4358</v>
      </c>
      <c r="L847" s="8" t="s">
        <v>4359</v>
      </c>
      <c r="M847" s="8" t="s">
        <v>98</v>
      </c>
      <c r="N847" s="8" t="s">
        <v>351</v>
      </c>
      <c r="O847" s="8" t="s">
        <v>100</v>
      </c>
      <c r="P847" s="8" t="s">
        <v>601</v>
      </c>
      <c r="Q847" s="8" t="s">
        <v>4356</v>
      </c>
      <c r="R847" s="29">
        <v>40</v>
      </c>
      <c r="T847" s="27"/>
    </row>
    <row r="848" spans="4:20" x14ac:dyDescent="0.25">
      <c r="D848">
        <f>LEN(Table1[[#This Row],[APTIEKAS_VADITAJS]])</f>
        <v>13</v>
      </c>
      <c r="E848" s="8" t="s">
        <v>2550</v>
      </c>
      <c r="F848" s="8" t="s">
        <v>93</v>
      </c>
      <c r="G848" s="8" t="s">
        <v>4427</v>
      </c>
      <c r="H848" s="8">
        <v>55403012521</v>
      </c>
      <c r="I848" s="8" t="s">
        <v>2551</v>
      </c>
      <c r="J848" s="8" t="s">
        <v>598</v>
      </c>
      <c r="K848" s="8" t="s">
        <v>2552</v>
      </c>
      <c r="L848" s="8" t="s">
        <v>2553</v>
      </c>
      <c r="M848" s="8" t="s">
        <v>98</v>
      </c>
      <c r="N848" s="8" t="s">
        <v>351</v>
      </c>
      <c r="O848" s="8" t="s">
        <v>100</v>
      </c>
      <c r="P848" s="8" t="s">
        <v>601</v>
      </c>
      <c r="Q848" s="8" t="s">
        <v>2550</v>
      </c>
      <c r="R848" s="29">
        <v>39</v>
      </c>
      <c r="T848" s="27"/>
    </row>
    <row r="849" spans="4:20" x14ac:dyDescent="0.25">
      <c r="D849">
        <f>LEN(Table1[[#This Row],[APTIEKAS_VADITAJS]])</f>
        <v>11</v>
      </c>
      <c r="E849" s="8" t="s">
        <v>2237</v>
      </c>
      <c r="F849" s="8" t="s">
        <v>93</v>
      </c>
      <c r="G849" s="8" t="s">
        <v>4427</v>
      </c>
      <c r="H849" s="8">
        <v>55403012521</v>
      </c>
      <c r="I849" s="8" t="s">
        <v>2238</v>
      </c>
      <c r="J849" s="8" t="s">
        <v>95</v>
      </c>
      <c r="K849" s="8" t="s">
        <v>2239</v>
      </c>
      <c r="L849" s="8" t="s">
        <v>2240</v>
      </c>
      <c r="M849" s="8" t="s">
        <v>98</v>
      </c>
      <c r="N849" s="8" t="s">
        <v>99</v>
      </c>
      <c r="O849" s="8" t="s">
        <v>100</v>
      </c>
      <c r="P849" s="8" t="s">
        <v>101</v>
      </c>
      <c r="Q849" s="8" t="s">
        <v>2237</v>
      </c>
      <c r="R849" s="29">
        <v>38</v>
      </c>
      <c r="T849" s="27"/>
    </row>
    <row r="850" spans="4:20" x14ac:dyDescent="0.25">
      <c r="D850">
        <f>LEN(Table1[[#This Row],[APTIEKAS_VADITAJS]])</f>
        <v>15</v>
      </c>
      <c r="E850" s="8" t="s">
        <v>3033</v>
      </c>
      <c r="F850" s="8" t="s">
        <v>93</v>
      </c>
      <c r="G850" s="8" t="s">
        <v>4427</v>
      </c>
      <c r="H850" s="8">
        <v>55403012521</v>
      </c>
      <c r="I850" s="8" t="s">
        <v>3034</v>
      </c>
      <c r="J850" s="8" t="s">
        <v>95</v>
      </c>
      <c r="K850" s="8" t="s">
        <v>3035</v>
      </c>
      <c r="L850" s="8" t="s">
        <v>3036</v>
      </c>
      <c r="M850" s="8" t="s">
        <v>98</v>
      </c>
      <c r="N850" s="8" t="s">
        <v>99</v>
      </c>
      <c r="O850" s="8" t="s">
        <v>100</v>
      </c>
      <c r="P850" s="8" t="s">
        <v>101</v>
      </c>
      <c r="Q850" s="8" t="s">
        <v>3033</v>
      </c>
      <c r="R850" s="29">
        <v>37</v>
      </c>
      <c r="T850" s="27"/>
    </row>
    <row r="851" spans="4:20" x14ac:dyDescent="0.25">
      <c r="D851">
        <f>LEN(Table1[[#This Row],[APTIEKAS_VADITAJS]])</f>
        <v>16</v>
      </c>
      <c r="E851" s="8" t="s">
        <v>2717</v>
      </c>
      <c r="F851" s="8" t="s">
        <v>93</v>
      </c>
      <c r="G851" s="8" t="s">
        <v>4427</v>
      </c>
      <c r="H851" s="8">
        <v>55403012521</v>
      </c>
      <c r="I851" s="8" t="s">
        <v>2718</v>
      </c>
      <c r="J851" s="8" t="s">
        <v>95</v>
      </c>
      <c r="K851" s="8" t="s">
        <v>2719</v>
      </c>
      <c r="L851" s="8" t="s">
        <v>2720</v>
      </c>
      <c r="M851" s="8" t="s">
        <v>98</v>
      </c>
      <c r="N851" s="8" t="s">
        <v>351</v>
      </c>
      <c r="O851" s="8" t="s">
        <v>100</v>
      </c>
      <c r="P851" s="8" t="s">
        <v>101</v>
      </c>
      <c r="Q851" s="8" t="s">
        <v>2717</v>
      </c>
      <c r="R851" s="29">
        <v>36</v>
      </c>
      <c r="T851" s="27"/>
    </row>
    <row r="852" spans="4:20" x14ac:dyDescent="0.25">
      <c r="D852">
        <f>LEN(Table1[[#This Row],[APTIEKAS_VADITAJS]])</f>
        <v>11</v>
      </c>
      <c r="E852" s="8" t="s">
        <v>3463</v>
      </c>
      <c r="F852" s="8" t="s">
        <v>93</v>
      </c>
      <c r="G852" s="8" t="s">
        <v>4427</v>
      </c>
      <c r="H852" s="8">
        <v>55403012521</v>
      </c>
      <c r="I852" s="8" t="s">
        <v>3464</v>
      </c>
      <c r="J852" s="8" t="s">
        <v>95</v>
      </c>
      <c r="K852" s="8" t="s">
        <v>3465</v>
      </c>
      <c r="L852" s="8" t="s">
        <v>3466</v>
      </c>
      <c r="M852" s="8" t="s">
        <v>98</v>
      </c>
      <c r="N852" s="8" t="s">
        <v>351</v>
      </c>
      <c r="O852" s="8" t="s">
        <v>100</v>
      </c>
      <c r="P852" s="8" t="s">
        <v>601</v>
      </c>
      <c r="Q852" s="8" t="s">
        <v>3463</v>
      </c>
      <c r="R852" s="29">
        <v>35</v>
      </c>
      <c r="T852" s="27"/>
    </row>
    <row r="853" spans="4:20" x14ac:dyDescent="0.25">
      <c r="D853">
        <f>LEN(Table1[[#This Row],[APTIEKAS_VADITAJS]])</f>
        <v>16</v>
      </c>
      <c r="E853" s="8" t="s">
        <v>2746</v>
      </c>
      <c r="F853" s="8" t="s">
        <v>93</v>
      </c>
      <c r="G853" s="8" t="s">
        <v>4427</v>
      </c>
      <c r="H853" s="8">
        <v>55403012521</v>
      </c>
      <c r="I853" s="8" t="s">
        <v>2747</v>
      </c>
      <c r="J853" s="8" t="s">
        <v>95</v>
      </c>
      <c r="K853" s="8" t="s">
        <v>2748</v>
      </c>
      <c r="L853" s="8" t="s">
        <v>2749</v>
      </c>
      <c r="M853" s="8" t="s">
        <v>98</v>
      </c>
      <c r="N853" s="8" t="s">
        <v>351</v>
      </c>
      <c r="O853" s="8" t="s">
        <v>100</v>
      </c>
      <c r="P853" s="8" t="s">
        <v>101</v>
      </c>
      <c r="Q853" s="8" t="s">
        <v>2746</v>
      </c>
      <c r="R853" s="29">
        <v>34</v>
      </c>
      <c r="T853" s="27"/>
    </row>
    <row r="854" spans="4:20" x14ac:dyDescent="0.25">
      <c r="D854">
        <f>LEN(Table1[[#This Row],[APTIEKAS_VADITAJS]])</f>
        <v>13</v>
      </c>
      <c r="E854" s="8" t="s">
        <v>1822</v>
      </c>
      <c r="F854" s="8" t="s">
        <v>93</v>
      </c>
      <c r="G854" s="8" t="s">
        <v>4427</v>
      </c>
      <c r="H854" s="8">
        <v>55403012521</v>
      </c>
      <c r="I854" s="8" t="s">
        <v>1823</v>
      </c>
      <c r="J854" s="8" t="s">
        <v>95</v>
      </c>
      <c r="K854" s="8" t="s">
        <v>1824</v>
      </c>
      <c r="L854" s="8" t="s">
        <v>1825</v>
      </c>
      <c r="M854" s="8" t="s">
        <v>98</v>
      </c>
      <c r="N854" s="8" t="s">
        <v>351</v>
      </c>
      <c r="O854" s="8" t="s">
        <v>100</v>
      </c>
      <c r="P854" s="8" t="s">
        <v>101</v>
      </c>
      <c r="Q854" s="8" t="s">
        <v>1822</v>
      </c>
      <c r="R854" s="29">
        <v>33</v>
      </c>
      <c r="T854" s="27"/>
    </row>
    <row r="855" spans="4:20" x14ac:dyDescent="0.25">
      <c r="D855">
        <f>LEN(Table1[[#This Row],[APTIEKAS_VADITAJS]])</f>
        <v>14</v>
      </c>
      <c r="E855" s="8" t="s">
        <v>3258</v>
      </c>
      <c r="F855" s="8" t="s">
        <v>93</v>
      </c>
      <c r="G855" s="8" t="s">
        <v>4427</v>
      </c>
      <c r="H855" s="8">
        <v>55403012521</v>
      </c>
      <c r="I855" s="8" t="s">
        <v>3259</v>
      </c>
      <c r="J855" s="8" t="s">
        <v>95</v>
      </c>
      <c r="K855" s="8" t="s">
        <v>3260</v>
      </c>
      <c r="L855" s="8" t="s">
        <v>3261</v>
      </c>
      <c r="M855" s="8" t="s">
        <v>98</v>
      </c>
      <c r="N855" s="8" t="s">
        <v>351</v>
      </c>
      <c r="O855" s="8" t="s">
        <v>100</v>
      </c>
      <c r="P855" s="8" t="s">
        <v>101</v>
      </c>
      <c r="Q855" s="8" t="s">
        <v>3258</v>
      </c>
      <c r="R855" s="29">
        <v>32</v>
      </c>
      <c r="T855" s="27"/>
    </row>
    <row r="856" spans="4:20" x14ac:dyDescent="0.25">
      <c r="D856">
        <f>LEN(Table1[[#This Row],[APTIEKAS_VADITAJS]])</f>
        <v>16</v>
      </c>
      <c r="E856" s="8" t="s">
        <v>579</v>
      </c>
      <c r="F856" s="8" t="s">
        <v>93</v>
      </c>
      <c r="G856" s="8" t="s">
        <v>4427</v>
      </c>
      <c r="H856" s="8">
        <v>55403012521</v>
      </c>
      <c r="I856" s="8" t="s">
        <v>580</v>
      </c>
      <c r="J856" s="8" t="s">
        <v>95</v>
      </c>
      <c r="K856" s="8" t="s">
        <v>581</v>
      </c>
      <c r="L856" s="8" t="s">
        <v>582</v>
      </c>
      <c r="M856" s="8" t="s">
        <v>98</v>
      </c>
      <c r="N856" s="8" t="s">
        <v>351</v>
      </c>
      <c r="O856" s="8" t="s">
        <v>100</v>
      </c>
      <c r="P856" s="8" t="s">
        <v>101</v>
      </c>
      <c r="Q856" s="8" t="s">
        <v>579</v>
      </c>
      <c r="R856" s="29">
        <v>30</v>
      </c>
      <c r="T856" s="27"/>
    </row>
    <row r="857" spans="4:20" x14ac:dyDescent="0.25">
      <c r="D857">
        <f>LEN(Table1[[#This Row],[APTIEKAS_VADITAJS]])</f>
        <v>12</v>
      </c>
      <c r="E857" s="8" t="s">
        <v>733</v>
      </c>
      <c r="F857" s="8" t="s">
        <v>93</v>
      </c>
      <c r="G857" s="8" t="s">
        <v>4427</v>
      </c>
      <c r="H857" s="8">
        <v>55403012521</v>
      </c>
      <c r="I857" s="8" t="s">
        <v>734</v>
      </c>
      <c r="J857" s="8" t="s">
        <v>95</v>
      </c>
      <c r="K857" s="8" t="s">
        <v>735</v>
      </c>
      <c r="L857" s="8" t="s">
        <v>736</v>
      </c>
      <c r="M857" s="8" t="s">
        <v>98</v>
      </c>
      <c r="N857" s="8" t="s">
        <v>351</v>
      </c>
      <c r="O857" s="8" t="s">
        <v>100</v>
      </c>
      <c r="P857" s="8" t="s">
        <v>601</v>
      </c>
      <c r="Q857" s="8" t="s">
        <v>733</v>
      </c>
      <c r="R857" s="29">
        <v>29</v>
      </c>
      <c r="T857" s="27"/>
    </row>
    <row r="858" spans="4:20" x14ac:dyDescent="0.25">
      <c r="D858">
        <f>LEN(Table1[[#This Row],[APTIEKAS_VADITAJS]])</f>
        <v>13</v>
      </c>
      <c r="E858" s="8" t="s">
        <v>905</v>
      </c>
      <c r="F858" s="8" t="s">
        <v>93</v>
      </c>
      <c r="G858" s="8" t="s">
        <v>4427</v>
      </c>
      <c r="H858" s="8">
        <v>55403012521</v>
      </c>
      <c r="I858" s="8" t="s">
        <v>906</v>
      </c>
      <c r="J858" s="8" t="s">
        <v>95</v>
      </c>
      <c r="K858" s="8" t="s">
        <v>907</v>
      </c>
      <c r="L858" s="8" t="s">
        <v>908</v>
      </c>
      <c r="M858" s="8" t="s">
        <v>557</v>
      </c>
      <c r="N858" s="8" t="s">
        <v>558</v>
      </c>
      <c r="O858" s="8" t="s">
        <v>100</v>
      </c>
      <c r="P858" s="8" t="s">
        <v>101</v>
      </c>
      <c r="Q858" s="8" t="s">
        <v>905</v>
      </c>
      <c r="R858" s="29">
        <v>28</v>
      </c>
      <c r="T858" s="27"/>
    </row>
    <row r="859" spans="4:20" x14ac:dyDescent="0.25">
      <c r="D859">
        <f>LEN(Table1[[#This Row],[APTIEKAS_VADITAJS]])</f>
        <v>14</v>
      </c>
      <c r="E859" s="8" t="s">
        <v>809</v>
      </c>
      <c r="F859" s="8" t="s">
        <v>93</v>
      </c>
      <c r="G859" s="8" t="s">
        <v>4427</v>
      </c>
      <c r="H859" s="8">
        <v>55403012521</v>
      </c>
      <c r="I859" s="8" t="s">
        <v>810</v>
      </c>
      <c r="J859" s="8" t="s">
        <v>598</v>
      </c>
      <c r="K859" s="8" t="s">
        <v>811</v>
      </c>
      <c r="L859" s="8" t="s">
        <v>812</v>
      </c>
      <c r="M859" s="8" t="s">
        <v>98</v>
      </c>
      <c r="N859" s="8" t="s">
        <v>351</v>
      </c>
      <c r="O859" s="8" t="s">
        <v>100</v>
      </c>
      <c r="P859" s="8" t="s">
        <v>601</v>
      </c>
      <c r="Q859" s="8" t="s">
        <v>809</v>
      </c>
      <c r="R859" s="29">
        <v>27</v>
      </c>
      <c r="T859" s="27"/>
    </row>
    <row r="860" spans="4:20" x14ac:dyDescent="0.25">
      <c r="D860">
        <f>LEN(Table1[[#This Row],[APTIEKAS_VADITAJS]])</f>
        <v>16</v>
      </c>
      <c r="E860" s="8" t="s">
        <v>55</v>
      </c>
      <c r="F860" s="8" t="s">
        <v>56</v>
      </c>
      <c r="G860" s="8" t="s">
        <v>4423</v>
      </c>
      <c r="H860" s="8">
        <v>40003951628</v>
      </c>
      <c r="I860" s="8" t="s">
        <v>57</v>
      </c>
      <c r="J860" s="8" t="s">
        <v>58</v>
      </c>
      <c r="K860" s="8" t="s">
        <v>59</v>
      </c>
      <c r="L860" s="8" t="s">
        <v>60</v>
      </c>
      <c r="M860" s="8" t="s">
        <v>61</v>
      </c>
      <c r="N860" s="8" t="s">
        <v>62</v>
      </c>
      <c r="O860" s="8" t="s">
        <v>63</v>
      </c>
      <c r="P860" s="8" t="s">
        <v>64</v>
      </c>
      <c r="Q860" s="8" t="s">
        <v>55</v>
      </c>
      <c r="R860" s="29">
        <v>26</v>
      </c>
      <c r="T860" s="27"/>
    </row>
    <row r="861" spans="4:20" x14ac:dyDescent="0.25">
      <c r="D861">
        <f>LEN(Table1[[#This Row],[APTIEKAS_VADITAJS]])</f>
        <v>16</v>
      </c>
      <c r="E861" s="8" t="s">
        <v>55</v>
      </c>
      <c r="F861" s="8" t="s">
        <v>56</v>
      </c>
      <c r="G861" s="8" t="s">
        <v>4423</v>
      </c>
      <c r="H861" s="8">
        <v>40003951628</v>
      </c>
      <c r="I861" s="8" t="s">
        <v>1397</v>
      </c>
      <c r="J861" s="8" t="s">
        <v>58</v>
      </c>
      <c r="K861" s="8" t="s">
        <v>59</v>
      </c>
      <c r="L861" s="8" t="s">
        <v>1398</v>
      </c>
      <c r="M861" s="8" t="s">
        <v>61</v>
      </c>
      <c r="N861" s="8" t="s">
        <v>62</v>
      </c>
      <c r="O861" s="8" t="s">
        <v>63</v>
      </c>
      <c r="P861" s="8" t="s">
        <v>64</v>
      </c>
      <c r="Q861" s="8" t="s">
        <v>55</v>
      </c>
      <c r="R861" s="29">
        <v>26</v>
      </c>
      <c r="T861" s="27"/>
    </row>
    <row r="862" spans="4:20" x14ac:dyDescent="0.25">
      <c r="D862">
        <f>LEN(Table1[[#This Row],[APTIEKAS_VADITAJS]])</f>
        <v>11</v>
      </c>
      <c r="E862" s="8" t="s">
        <v>1746</v>
      </c>
      <c r="F862" s="8" t="s">
        <v>1737</v>
      </c>
      <c r="G862" s="8" t="s">
        <v>4483</v>
      </c>
      <c r="H862" s="8">
        <v>40003355520</v>
      </c>
      <c r="I862" s="8" t="s">
        <v>1747</v>
      </c>
      <c r="J862" s="8" t="s">
        <v>1739</v>
      </c>
      <c r="K862" s="8" t="s">
        <v>1748</v>
      </c>
      <c r="L862" s="8" t="s">
        <v>1749</v>
      </c>
      <c r="M862" s="8" t="s">
        <v>1742</v>
      </c>
      <c r="N862" s="8" t="s">
        <v>1743</v>
      </c>
      <c r="O862" s="8"/>
      <c r="P862" s="8" t="s">
        <v>1750</v>
      </c>
      <c r="Q862" s="8" t="s">
        <v>1746</v>
      </c>
      <c r="R862" s="29">
        <v>25</v>
      </c>
      <c r="T862" s="27"/>
    </row>
    <row r="863" spans="4:20" x14ac:dyDescent="0.25">
      <c r="D863">
        <f>LEN(Table1[[#This Row],[APTIEKAS_VADITAJS]])</f>
        <v>16</v>
      </c>
      <c r="E863" s="8" t="s">
        <v>4081</v>
      </c>
      <c r="F863" s="8" t="s">
        <v>4082</v>
      </c>
      <c r="G863" s="8" t="s">
        <v>4571</v>
      </c>
      <c r="H863" s="8">
        <v>40003273900</v>
      </c>
      <c r="I863" s="8" t="s">
        <v>4083</v>
      </c>
      <c r="J863" s="8" t="s">
        <v>4080</v>
      </c>
      <c r="K863" s="8" t="s">
        <v>4084</v>
      </c>
      <c r="L863" s="8" t="s">
        <v>4080</v>
      </c>
      <c r="M863" s="8" t="s">
        <v>4085</v>
      </c>
      <c r="N863" s="8" t="s">
        <v>4086</v>
      </c>
      <c r="O863" s="8"/>
      <c r="P863" s="8"/>
      <c r="Q863" s="8" t="s">
        <v>4081</v>
      </c>
      <c r="R863" s="29">
        <v>24</v>
      </c>
      <c r="T863" s="27"/>
    </row>
    <row r="864" spans="4:20" x14ac:dyDescent="0.25">
      <c r="D864">
        <f>LEN(Table1[[#This Row],[APTIEKAS_VADITAJS]])</f>
        <v>11</v>
      </c>
      <c r="E864" s="8" t="s">
        <v>2801</v>
      </c>
      <c r="F864" s="8" t="s">
        <v>2802</v>
      </c>
      <c r="G864" s="8" t="s">
        <v>2803</v>
      </c>
      <c r="H864" s="8">
        <v>44103007751</v>
      </c>
      <c r="I864" s="8" t="s">
        <v>2803</v>
      </c>
      <c r="J864" s="8" t="s">
        <v>2804</v>
      </c>
      <c r="K864" s="8" t="s">
        <v>2805</v>
      </c>
      <c r="L864" s="8" t="s">
        <v>2806</v>
      </c>
      <c r="M864" s="8" t="s">
        <v>2807</v>
      </c>
      <c r="N864" s="8" t="s">
        <v>2808</v>
      </c>
      <c r="O864" s="8"/>
      <c r="P864" s="8" t="s">
        <v>2809</v>
      </c>
      <c r="Q864" s="8" t="s">
        <v>2801</v>
      </c>
      <c r="R864" s="29">
        <v>22</v>
      </c>
      <c r="T864" s="27"/>
    </row>
    <row r="865" spans="4:20" x14ac:dyDescent="0.25">
      <c r="D865">
        <f>LEN(Table1[[#This Row],[APTIEKAS_VADITAJS]])</f>
        <v>13</v>
      </c>
      <c r="E865" s="8" t="s">
        <v>2954</v>
      </c>
      <c r="F865" s="8" t="s">
        <v>2955</v>
      </c>
      <c r="G865" s="8" t="s">
        <v>2956</v>
      </c>
      <c r="H865" s="8">
        <v>40003265547</v>
      </c>
      <c r="I865" s="8" t="s">
        <v>2956</v>
      </c>
      <c r="J865" s="8" t="s">
        <v>2957</v>
      </c>
      <c r="K865" s="8" t="s">
        <v>2958</v>
      </c>
      <c r="L865" s="8" t="s">
        <v>2957</v>
      </c>
      <c r="M865" s="8" t="s">
        <v>2959</v>
      </c>
      <c r="N865" s="8" t="s">
        <v>2960</v>
      </c>
      <c r="O865" s="8"/>
      <c r="P865" s="8" t="s">
        <v>2961</v>
      </c>
      <c r="Q865" s="8" t="s">
        <v>2954</v>
      </c>
      <c r="R865" s="29">
        <v>21</v>
      </c>
      <c r="T865" s="27"/>
    </row>
    <row r="866" spans="4:20" x14ac:dyDescent="0.25">
      <c r="D866">
        <f>LEN(Table1[[#This Row],[APTIEKAS_VADITAJS]])</f>
        <v>16</v>
      </c>
      <c r="E866" s="8" t="s">
        <v>2725</v>
      </c>
      <c r="F866" s="8" t="s">
        <v>2726</v>
      </c>
      <c r="G866" s="8" t="s">
        <v>4519</v>
      </c>
      <c r="H866" s="8">
        <v>40003258973</v>
      </c>
      <c r="I866" s="8" t="s">
        <v>2727</v>
      </c>
      <c r="J866" s="8" t="s">
        <v>2728</v>
      </c>
      <c r="K866" s="8" t="s">
        <v>2729</v>
      </c>
      <c r="L866" s="8" t="s">
        <v>2728</v>
      </c>
      <c r="M866" s="8" t="s">
        <v>2730</v>
      </c>
      <c r="N866" s="8" t="s">
        <v>2731</v>
      </c>
      <c r="O866" s="8"/>
      <c r="P866" s="8" t="s">
        <v>2732</v>
      </c>
      <c r="Q866" s="8" t="s">
        <v>2725</v>
      </c>
      <c r="R866" s="29">
        <v>20</v>
      </c>
      <c r="T866" s="27"/>
    </row>
    <row r="867" spans="4:20" x14ac:dyDescent="0.25">
      <c r="D867">
        <f>LEN(Table1[[#This Row],[APTIEKAS_VADITAJS]])</f>
        <v>19</v>
      </c>
      <c r="E867" s="8" t="s">
        <v>602</v>
      </c>
      <c r="F867" s="8" t="s">
        <v>93</v>
      </c>
      <c r="G867" s="8" t="s">
        <v>4427</v>
      </c>
      <c r="H867" s="8">
        <v>55403012521</v>
      </c>
      <c r="I867" s="8" t="s">
        <v>603</v>
      </c>
      <c r="J867" s="8" t="s">
        <v>95</v>
      </c>
      <c r="K867" s="8" t="s">
        <v>604</v>
      </c>
      <c r="L867" s="8" t="s">
        <v>605</v>
      </c>
      <c r="M867" s="8" t="s">
        <v>557</v>
      </c>
      <c r="N867" s="8" t="s">
        <v>558</v>
      </c>
      <c r="O867" s="8" t="s">
        <v>100</v>
      </c>
      <c r="P867" s="8" t="s">
        <v>601</v>
      </c>
      <c r="Q867" s="8" t="s">
        <v>602</v>
      </c>
      <c r="R867" s="29">
        <v>19</v>
      </c>
      <c r="T867" s="27"/>
    </row>
    <row r="868" spans="4:20" x14ac:dyDescent="0.25">
      <c r="D868">
        <f>LEN(Table1[[#This Row],[APTIEKAS_VADITAJS]])</f>
        <v>11</v>
      </c>
      <c r="E868" s="8" t="s">
        <v>185</v>
      </c>
      <c r="F868" s="8" t="s">
        <v>186</v>
      </c>
      <c r="G868" s="8" t="s">
        <v>4351</v>
      </c>
      <c r="H868" s="8">
        <v>44103007766</v>
      </c>
      <c r="I868" s="8" t="s">
        <v>187</v>
      </c>
      <c r="J868" s="8" t="s">
        <v>188</v>
      </c>
      <c r="K868" s="8" t="s">
        <v>189</v>
      </c>
      <c r="L868" s="8" t="s">
        <v>190</v>
      </c>
      <c r="M868" s="8" t="s">
        <v>191</v>
      </c>
      <c r="N868" s="8" t="s">
        <v>192</v>
      </c>
      <c r="O868" s="8"/>
      <c r="P868" s="8" t="s">
        <v>193</v>
      </c>
      <c r="Q868" s="8" t="s">
        <v>185</v>
      </c>
      <c r="R868" s="29">
        <v>18</v>
      </c>
      <c r="T868" s="27"/>
    </row>
    <row r="869" spans="4:20" x14ac:dyDescent="0.25">
      <c r="D869">
        <f>LEN(Table1[[#This Row],[APTIEKAS_VADITAJS]])</f>
        <v>11</v>
      </c>
      <c r="E869" s="8" t="s">
        <v>185</v>
      </c>
      <c r="F869" s="8" t="s">
        <v>186</v>
      </c>
      <c r="G869" s="8" t="s">
        <v>4351</v>
      </c>
      <c r="H869" s="8">
        <v>44103007766</v>
      </c>
      <c r="I869" s="8" t="s">
        <v>4351</v>
      </c>
      <c r="J869" s="8" t="s">
        <v>188</v>
      </c>
      <c r="K869" s="8" t="s">
        <v>189</v>
      </c>
      <c r="L869" s="8" t="s">
        <v>188</v>
      </c>
      <c r="M869" s="8" t="s">
        <v>191</v>
      </c>
      <c r="N869" s="8" t="s">
        <v>192</v>
      </c>
      <c r="O869" s="8"/>
      <c r="P869" s="8" t="s">
        <v>193</v>
      </c>
      <c r="Q869" s="8" t="s">
        <v>185</v>
      </c>
      <c r="R869" s="29">
        <v>18</v>
      </c>
      <c r="T869" s="27"/>
    </row>
    <row r="870" spans="4:20" x14ac:dyDescent="0.25">
      <c r="D870">
        <f>LEN(Table1[[#This Row],[APTIEKAS_VADITAJS]])</f>
        <v>11</v>
      </c>
      <c r="E870" s="8" t="s">
        <v>2288</v>
      </c>
      <c r="F870" s="8" t="s">
        <v>2289</v>
      </c>
      <c r="G870" s="8" t="s">
        <v>2290</v>
      </c>
      <c r="H870" s="8">
        <v>43203002910</v>
      </c>
      <c r="I870" s="8" t="s">
        <v>2290</v>
      </c>
      <c r="J870" s="8" t="s">
        <v>2291</v>
      </c>
      <c r="K870" s="8" t="s">
        <v>2292</v>
      </c>
      <c r="L870" s="8" t="s">
        <v>2291</v>
      </c>
      <c r="M870" s="8" t="s">
        <v>2293</v>
      </c>
      <c r="N870" s="8"/>
      <c r="O870" s="8"/>
      <c r="P870" s="8"/>
      <c r="Q870" s="8" t="s">
        <v>2288</v>
      </c>
      <c r="R870" s="29">
        <v>17</v>
      </c>
      <c r="T870" s="27"/>
    </row>
    <row r="871" spans="4:20" x14ac:dyDescent="0.25">
      <c r="D871">
        <f>LEN(Table1[[#This Row],[APTIEKAS_VADITAJS]])</f>
        <v>12</v>
      </c>
      <c r="E871" s="8" t="s">
        <v>657</v>
      </c>
      <c r="F871" s="8" t="s">
        <v>93</v>
      </c>
      <c r="G871" s="8" t="s">
        <v>4427</v>
      </c>
      <c r="H871" s="8">
        <v>55403012521</v>
      </c>
      <c r="I871" s="8" t="s">
        <v>658</v>
      </c>
      <c r="J871" s="8" t="s">
        <v>95</v>
      </c>
      <c r="K871" s="8" t="s">
        <v>659</v>
      </c>
      <c r="L871" s="8" t="s">
        <v>660</v>
      </c>
      <c r="M871" s="8" t="s">
        <v>98</v>
      </c>
      <c r="N871" s="8" t="s">
        <v>351</v>
      </c>
      <c r="O871" s="8" t="s">
        <v>100</v>
      </c>
      <c r="P871" s="8" t="s">
        <v>101</v>
      </c>
      <c r="Q871" s="8" t="s">
        <v>657</v>
      </c>
      <c r="R871" s="29">
        <v>16</v>
      </c>
      <c r="T871" s="27"/>
    </row>
    <row r="872" spans="4:20" x14ac:dyDescent="0.25">
      <c r="D872">
        <f>LEN(Table1[[#This Row],[APTIEKAS_VADITAJS]])</f>
        <v>16</v>
      </c>
      <c r="E872" s="8" t="s">
        <v>3003</v>
      </c>
      <c r="F872" s="8" t="s">
        <v>165</v>
      </c>
      <c r="G872" s="8" t="s">
        <v>4433</v>
      </c>
      <c r="H872" s="8">
        <v>40003094510</v>
      </c>
      <c r="I872" s="8" t="s">
        <v>3004</v>
      </c>
      <c r="J872" s="8" t="s">
        <v>167</v>
      </c>
      <c r="K872" s="8" t="s">
        <v>3005</v>
      </c>
      <c r="L872" s="8" t="s">
        <v>3006</v>
      </c>
      <c r="M872" s="8" t="s">
        <v>170</v>
      </c>
      <c r="N872" s="8" t="s">
        <v>171</v>
      </c>
      <c r="O872" s="8" t="s">
        <v>172</v>
      </c>
      <c r="P872" s="8" t="s">
        <v>173</v>
      </c>
      <c r="Q872" s="8" t="s">
        <v>3003</v>
      </c>
      <c r="R872" s="29">
        <v>15</v>
      </c>
      <c r="T872" s="27"/>
    </row>
    <row r="873" spans="4:20" x14ac:dyDescent="0.25">
      <c r="D873">
        <f>LEN(Table1[[#This Row],[APTIEKAS_VADITAJS]])</f>
        <v>16</v>
      </c>
      <c r="E873" s="8" t="s">
        <v>3688</v>
      </c>
      <c r="F873" s="8" t="s">
        <v>93</v>
      </c>
      <c r="G873" s="8" t="s">
        <v>4427</v>
      </c>
      <c r="H873" s="8">
        <v>55403012521</v>
      </c>
      <c r="I873" s="8" t="s">
        <v>3689</v>
      </c>
      <c r="J873" s="8" t="s">
        <v>95</v>
      </c>
      <c r="K873" s="8" t="s">
        <v>3690</v>
      </c>
      <c r="L873" s="8" t="s">
        <v>3691</v>
      </c>
      <c r="M873" s="8" t="s">
        <v>98</v>
      </c>
      <c r="N873" s="8" t="s">
        <v>351</v>
      </c>
      <c r="O873" s="8" t="s">
        <v>100</v>
      </c>
      <c r="P873" s="8" t="s">
        <v>101</v>
      </c>
      <c r="Q873" s="8" t="s">
        <v>3688</v>
      </c>
      <c r="R873" s="29">
        <v>14</v>
      </c>
      <c r="T873" s="27"/>
    </row>
    <row r="874" spans="4:20" x14ac:dyDescent="0.25">
      <c r="D874">
        <f>LEN(Table1[[#This Row],[APTIEKAS_VADITAJS]])</f>
        <v>17</v>
      </c>
      <c r="E874" s="8" t="s">
        <v>3637</v>
      </c>
      <c r="F874" s="8" t="s">
        <v>93</v>
      </c>
      <c r="G874" s="8" t="s">
        <v>4427</v>
      </c>
      <c r="H874" s="8">
        <v>55403012521</v>
      </c>
      <c r="I874" s="8" t="s">
        <v>3638</v>
      </c>
      <c r="J874" s="8" t="s">
        <v>95</v>
      </c>
      <c r="K874" s="8" t="s">
        <v>3639</v>
      </c>
      <c r="L874" s="8" t="s">
        <v>3624</v>
      </c>
      <c r="M874" s="8" t="s">
        <v>98</v>
      </c>
      <c r="N874" s="8" t="s">
        <v>351</v>
      </c>
      <c r="O874" s="8" t="s">
        <v>100</v>
      </c>
      <c r="P874" s="8" t="s">
        <v>101</v>
      </c>
      <c r="Q874" s="8" t="s">
        <v>3637</v>
      </c>
      <c r="R874" s="29">
        <v>13</v>
      </c>
      <c r="T874" s="27"/>
    </row>
    <row r="875" spans="4:20" x14ac:dyDescent="0.25">
      <c r="D875">
        <f>LEN(Table1[[#This Row],[APTIEKAS_VADITAJS]])</f>
        <v>13</v>
      </c>
      <c r="E875" s="8" t="s">
        <v>1884</v>
      </c>
      <c r="F875" s="8" t="s">
        <v>254</v>
      </c>
      <c r="G875" s="8" t="s">
        <v>4440</v>
      </c>
      <c r="H875" s="8">
        <v>40003723815</v>
      </c>
      <c r="I875" s="8" t="s">
        <v>1885</v>
      </c>
      <c r="J875" s="8" t="s">
        <v>256</v>
      </c>
      <c r="K875" s="8" t="s">
        <v>1886</v>
      </c>
      <c r="L875" s="8" t="s">
        <v>1887</v>
      </c>
      <c r="M875" s="8" t="s">
        <v>285</v>
      </c>
      <c r="N875" s="8" t="s">
        <v>286</v>
      </c>
      <c r="O875" s="8" t="s">
        <v>287</v>
      </c>
      <c r="P875" s="8" t="s">
        <v>288</v>
      </c>
      <c r="Q875" s="8" t="s">
        <v>1884</v>
      </c>
      <c r="R875" s="29">
        <v>12</v>
      </c>
      <c r="T875" s="27"/>
    </row>
    <row r="876" spans="4:20" x14ac:dyDescent="0.25">
      <c r="D876">
        <f>LEN(Table1[[#This Row],[APTIEKAS_VADITAJS]])</f>
        <v>15</v>
      </c>
      <c r="E876" s="8" t="s">
        <v>4409</v>
      </c>
      <c r="F876" s="8" t="s">
        <v>165</v>
      </c>
      <c r="G876" s="8" t="s">
        <v>4433</v>
      </c>
      <c r="H876" s="8">
        <v>40003094510</v>
      </c>
      <c r="I876" s="8" t="s">
        <v>4410</v>
      </c>
      <c r="J876" s="8" t="s">
        <v>167</v>
      </c>
      <c r="K876" s="8" t="s">
        <v>4411</v>
      </c>
      <c r="L876" s="8" t="s">
        <v>4412</v>
      </c>
      <c r="M876" s="8" t="s">
        <v>170</v>
      </c>
      <c r="N876" s="8" t="s">
        <v>171</v>
      </c>
      <c r="O876" s="8" t="s">
        <v>172</v>
      </c>
      <c r="P876" s="8" t="s">
        <v>173</v>
      </c>
      <c r="Q876" s="8" t="s">
        <v>4409</v>
      </c>
      <c r="R876" s="29">
        <v>11</v>
      </c>
      <c r="T876" s="27"/>
    </row>
    <row r="877" spans="4:20" x14ac:dyDescent="0.25">
      <c r="D877">
        <f>LEN(Table1[[#This Row],[APTIEKAS_VADITAJS]])</f>
        <v>16</v>
      </c>
      <c r="E877" s="8" t="s">
        <v>1037</v>
      </c>
      <c r="F877" s="8" t="s">
        <v>913</v>
      </c>
      <c r="G877" s="8" t="s">
        <v>4460</v>
      </c>
      <c r="H877" s="8">
        <v>40003252167</v>
      </c>
      <c r="I877" s="8" t="s">
        <v>1038</v>
      </c>
      <c r="J877" s="8" t="s">
        <v>915</v>
      </c>
      <c r="K877" s="8" t="s">
        <v>1039</v>
      </c>
      <c r="L877" s="8" t="s">
        <v>1040</v>
      </c>
      <c r="M877" s="8" t="s">
        <v>918</v>
      </c>
      <c r="N877" s="8" t="s">
        <v>919</v>
      </c>
      <c r="O877" s="8" t="s">
        <v>920</v>
      </c>
      <c r="P877" s="8" t="s">
        <v>921</v>
      </c>
      <c r="Q877" s="8" t="s">
        <v>1037</v>
      </c>
      <c r="R877" s="29">
        <v>10</v>
      </c>
      <c r="T877" s="27"/>
    </row>
    <row r="878" spans="4:20" x14ac:dyDescent="0.25">
      <c r="D878">
        <f>LEN(Table1[[#This Row],[APTIEKAS_VADITAJS]])</f>
        <v>14</v>
      </c>
      <c r="E878" s="8" t="s">
        <v>1523</v>
      </c>
      <c r="F878" s="8" t="s">
        <v>254</v>
      </c>
      <c r="G878" s="8" t="s">
        <v>4440</v>
      </c>
      <c r="H878" s="8">
        <v>40003723815</v>
      </c>
      <c r="I878" s="8" t="s">
        <v>1524</v>
      </c>
      <c r="J878" s="8" t="s">
        <v>256</v>
      </c>
      <c r="K878" s="8" t="s">
        <v>1525</v>
      </c>
      <c r="L878" s="8" t="s">
        <v>1526</v>
      </c>
      <c r="M878" s="8" t="s">
        <v>285</v>
      </c>
      <c r="N878" s="8" t="s">
        <v>286</v>
      </c>
      <c r="O878" s="8" t="s">
        <v>287</v>
      </c>
      <c r="P878" s="8" t="s">
        <v>1490</v>
      </c>
      <c r="Q878" s="8" t="s">
        <v>1523</v>
      </c>
      <c r="R878" s="29">
        <v>9</v>
      </c>
      <c r="T878" s="27"/>
    </row>
    <row r="879" spans="4:20" x14ac:dyDescent="0.25">
      <c r="D879">
        <f>LEN(Table1[[#This Row],[APTIEKAS_VADITAJS]])</f>
        <v>14</v>
      </c>
      <c r="E879" s="8" t="s">
        <v>1212</v>
      </c>
      <c r="F879" s="8" t="s">
        <v>1169</v>
      </c>
      <c r="G879" s="8" t="s">
        <v>4463</v>
      </c>
      <c r="H879" s="8">
        <v>40103071266</v>
      </c>
      <c r="I879" s="8" t="s">
        <v>1213</v>
      </c>
      <c r="J879" s="8" t="s">
        <v>1171</v>
      </c>
      <c r="K879" s="8" t="s">
        <v>1214</v>
      </c>
      <c r="L879" s="8" t="s">
        <v>1215</v>
      </c>
      <c r="M879" s="8" t="s">
        <v>1174</v>
      </c>
      <c r="N879" s="8" t="s">
        <v>1175</v>
      </c>
      <c r="O879" s="8" t="s">
        <v>1176</v>
      </c>
      <c r="P879" s="8" t="s">
        <v>1177</v>
      </c>
      <c r="Q879" s="8" t="s">
        <v>1212</v>
      </c>
      <c r="R879" s="29">
        <v>8</v>
      </c>
      <c r="T879" s="27"/>
    </row>
    <row r="880" spans="4:20" x14ac:dyDescent="0.25">
      <c r="D880">
        <f>LEN(Table1[[#This Row],[APTIEKAS_VADITAJS]])</f>
        <v>19</v>
      </c>
      <c r="E880" s="8" t="s">
        <v>1207</v>
      </c>
      <c r="F880" s="8" t="s">
        <v>1169</v>
      </c>
      <c r="G880" s="8" t="s">
        <v>4463</v>
      </c>
      <c r="H880" s="8">
        <v>40103071266</v>
      </c>
      <c r="I880" s="8" t="s">
        <v>1208</v>
      </c>
      <c r="J880" s="8" t="s">
        <v>1171</v>
      </c>
      <c r="K880" s="8" t="s">
        <v>1209</v>
      </c>
      <c r="L880" s="8" t="s">
        <v>1210</v>
      </c>
      <c r="M880" s="8" t="s">
        <v>1174</v>
      </c>
      <c r="N880" s="8" t="s">
        <v>1175</v>
      </c>
      <c r="O880" s="8" t="s">
        <v>1176</v>
      </c>
      <c r="P880" s="8" t="s">
        <v>1211</v>
      </c>
      <c r="Q880" s="8" t="s">
        <v>1207</v>
      </c>
      <c r="R880" s="29">
        <v>7</v>
      </c>
      <c r="T880" s="27"/>
    </row>
    <row r="881" spans="4:20" x14ac:dyDescent="0.25">
      <c r="D881">
        <f>LEN(Table1[[#This Row],[APTIEKAS_VADITAJS]])</f>
        <v>11</v>
      </c>
      <c r="E881" s="8" t="s">
        <v>1423</v>
      </c>
      <c r="F881" s="8" t="s">
        <v>1276</v>
      </c>
      <c r="G881" s="8" t="s">
        <v>4469</v>
      </c>
      <c r="H881" s="8">
        <v>50003933681</v>
      </c>
      <c r="I881" s="8" t="s">
        <v>1424</v>
      </c>
      <c r="J881" s="8" t="s">
        <v>1278</v>
      </c>
      <c r="K881" s="8" t="s">
        <v>1425</v>
      </c>
      <c r="L881" s="8" t="s">
        <v>1426</v>
      </c>
      <c r="M881" s="8" t="s">
        <v>1281</v>
      </c>
      <c r="N881" s="8" t="s">
        <v>1307</v>
      </c>
      <c r="O881" s="8"/>
      <c r="P881" s="8" t="s">
        <v>1308</v>
      </c>
      <c r="Q881" s="8" t="s">
        <v>1423</v>
      </c>
      <c r="R881" s="29">
        <v>6</v>
      </c>
      <c r="T881" s="27"/>
    </row>
    <row r="882" spans="4:20" x14ac:dyDescent="0.25">
      <c r="D882">
        <f>LEN(Table1[[#This Row],[APTIEKAS_VADITAJS]])</f>
        <v>16</v>
      </c>
      <c r="E882" s="8" t="s">
        <v>4291</v>
      </c>
      <c r="F882" s="8" t="s">
        <v>165</v>
      </c>
      <c r="G882" s="8" t="s">
        <v>4433</v>
      </c>
      <c r="H882" s="8">
        <v>40003094510</v>
      </c>
      <c r="I882" s="8" t="s">
        <v>4292</v>
      </c>
      <c r="J882" s="8" t="s">
        <v>167</v>
      </c>
      <c r="K882" s="8" t="s">
        <v>2729</v>
      </c>
      <c r="L882" s="8" t="s">
        <v>4293</v>
      </c>
      <c r="M882" s="8" t="s">
        <v>170</v>
      </c>
      <c r="N882" s="8" t="s">
        <v>171</v>
      </c>
      <c r="O882" s="8" t="s">
        <v>172</v>
      </c>
      <c r="P882" s="8" t="s">
        <v>173</v>
      </c>
      <c r="Q882" s="8" t="s">
        <v>4291</v>
      </c>
      <c r="R882" s="29">
        <v>5</v>
      </c>
      <c r="T882" s="27"/>
    </row>
    <row r="883" spans="4:20" x14ac:dyDescent="0.25">
      <c r="D883">
        <f>LEN(Table1[[#This Row],[APTIEKAS_VADITAJS]])</f>
        <v>12</v>
      </c>
      <c r="E883" s="8" t="s">
        <v>4413</v>
      </c>
      <c r="F883" s="8" t="s">
        <v>4414</v>
      </c>
      <c r="G883" s="8" t="s">
        <v>4584</v>
      </c>
      <c r="H883" s="8">
        <v>40003246194</v>
      </c>
      <c r="I883" s="8" t="s">
        <v>4415</v>
      </c>
      <c r="J883" s="8" t="s">
        <v>4416</v>
      </c>
      <c r="K883" s="8" t="s">
        <v>4417</v>
      </c>
      <c r="L883" s="8" t="s">
        <v>4416</v>
      </c>
      <c r="M883" s="8" t="s">
        <v>4418</v>
      </c>
      <c r="N883" s="8" t="s">
        <v>4419</v>
      </c>
      <c r="O883" s="8"/>
      <c r="P883" s="8" t="s">
        <v>4420</v>
      </c>
      <c r="Q883" s="8" t="s">
        <v>4413</v>
      </c>
      <c r="R883" s="29">
        <v>4</v>
      </c>
      <c r="T883" s="27"/>
    </row>
    <row r="884" spans="4:20" x14ac:dyDescent="0.25">
      <c r="D884">
        <f>LEN(Table1[[#This Row],[APTIEKAS_VADITAJS]])</f>
        <v>16</v>
      </c>
      <c r="E884" s="10" t="s">
        <v>1403</v>
      </c>
      <c r="F884" s="10" t="s">
        <v>1276</v>
      </c>
      <c r="G884" s="10" t="s">
        <v>4469</v>
      </c>
      <c r="H884" s="10">
        <v>50003933681</v>
      </c>
      <c r="I884" s="10" t="s">
        <v>1404</v>
      </c>
      <c r="J884" s="10" t="s">
        <v>1278</v>
      </c>
      <c r="K884" s="10" t="s">
        <v>1405</v>
      </c>
      <c r="L884" s="10" t="s">
        <v>1406</v>
      </c>
      <c r="M884" s="10" t="s">
        <v>1281</v>
      </c>
      <c r="N884" s="10" t="s">
        <v>1307</v>
      </c>
      <c r="O884" s="10"/>
      <c r="P884" s="10" t="s">
        <v>1308</v>
      </c>
      <c r="Q884" s="10" t="s">
        <v>1403</v>
      </c>
      <c r="R884" s="29">
        <v>3</v>
      </c>
      <c r="T884" s="27"/>
    </row>
  </sheetData>
  <pageMargins left="0.7" right="0.7" top="0.75" bottom="0.75" header="0.3" footer="0.3"/>
  <pageSetup paperSize="9"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VeidlApt</vt:lpstr>
      <vt:lpstr>VeidlApt!Print_Area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Linda Duce</cp:lastModifiedBy>
  <cp:lastPrinted>2019-05-30T08:35:44Z</cp:lastPrinted>
  <dcterms:created xsi:type="dcterms:W3CDTF">2015-06-05T18:17:20Z</dcterms:created>
  <dcterms:modified xsi:type="dcterms:W3CDTF">2019-05-30T10:42:16Z</dcterms:modified>
</cp:coreProperties>
</file>