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X:\ZIIN\MAUS\2001 - 2022\2022 gada dati\Aptiekas\"/>
    </mc:Choice>
  </mc:AlternateContent>
  <xr:revisionPtr revIDLastSave="0" documentId="13_ncr:1_{2C26339C-7374-4D5D-9AD1-ADB0945ECE54}" xr6:coauthVersionLast="47" xr6:coauthVersionMax="47" xr10:uidLastSave="{00000000-0000-0000-0000-000000000000}"/>
  <bookViews>
    <workbookView xWindow="0" yWindow="0" windowWidth="14400" windowHeight="15600" xr2:uid="{00000000-000D-0000-FFFF-FFFF00000000}"/>
  </bookViews>
  <sheets>
    <sheet name="Aptieku veidlapa" sheetId="4" r:id="rId1"/>
    <sheet name="Aprekini" sheetId="5" state="veryHidden" r:id="rId2"/>
  </sheets>
  <externalReferences>
    <externalReference r:id="rId3"/>
  </externalReferences>
  <definedNames>
    <definedName name="_xlnm._FilterDatabase" localSheetId="1" hidden="1">Aprekini!$E$3:$E$809</definedName>
    <definedName name="_xlnm._FilterDatabase" localSheetId="0" hidden="1">'Aptieku veidlapa'!$P$8:$P$888</definedName>
    <definedName name="ExternalData_1" localSheetId="1" hidden="1">Aprekini!$F$3:$S$807</definedName>
    <definedName name="Klienti">[1]!Table3[#Data]</definedName>
    <definedName name="_xlnm.Print_Area" localSheetId="0">'Aptieku veidlapa'!$A$1:$J$64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4" l="1"/>
  <c r="F44" i="4" l="1"/>
  <c r="I37" i="4"/>
  <c r="H37" i="4"/>
  <c r="G37" i="4"/>
  <c r="I27" i="4"/>
  <c r="H27" i="4"/>
  <c r="G27" i="4"/>
  <c r="B4" i="5"/>
  <c r="B7" i="5" s="1" a="1"/>
  <c r="F60" i="4"/>
  <c r="D8" i="4"/>
  <c r="B7" i="5" l="1"/>
  <c r="B13" i="5" s="1"/>
  <c r="B10" i="5" a="1"/>
  <c r="B10" i="5" l="1"/>
  <c r="B16" i="5" s="1" a="1"/>
  <c r="B16" i="5" s="1"/>
  <c r="F17" i="4" l="1"/>
  <c r="F14" i="4"/>
  <c r="F18" i="4"/>
  <c r="F12" i="4"/>
  <c r="B20" i="5"/>
  <c r="I19" i="4"/>
  <c r="C5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Andis Seilis</author>
  </authors>
  <commentList>
    <comment ref="B7" authorId="0" shapeId="0" xr:uid="{00000000-0006-0000-0100-000001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100-000002000000}">
      <text>
        <r>
          <rPr>
            <b/>
            <sz val="9"/>
            <color indexed="81"/>
            <rFont val="Tahoma"/>
            <family val="2"/>
            <charset val="186"/>
          </rPr>
          <t>Author:</t>
        </r>
        <r>
          <rPr>
            <sz val="9"/>
            <color indexed="81"/>
            <rFont val="Tahoma"/>
            <family val="2"/>
            <charset val="186"/>
          </rPr>
          <t xml:space="preserve">
Array (CSE): atrod pirmā necipara pozīciju virknē</t>
        </r>
      </text>
    </comment>
    <comment ref="B16" authorId="0" shapeId="0" xr:uid="{00000000-0006-0000-0100-000003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100-000004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C22" authorId="1" shapeId="0" xr:uid="{00000000-0006-0000-0100-000005000000}">
      <text>
        <r>
          <rPr>
            <b/>
            <sz val="9"/>
            <color indexed="81"/>
            <rFont val="Tahoma"/>
            <family val="2"/>
            <charset val="186"/>
          </rPr>
          <t>Andis Seilis:</t>
        </r>
        <r>
          <rPr>
            <sz val="9"/>
            <color indexed="81"/>
            <rFont val="Tahoma"/>
            <family val="2"/>
            <charset val="186"/>
          </rPr>
          <t xml:space="preserve">
šī vērtība ir arī te pirmās lapas šūnā A1 ,lai varētu ērtāk ar macro apkopot visas veidlapas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PHARM_LICENCES (2)" description="Connection to the 'PHARM_LICENCES (2)' query in the workbook." type="5" refreshedVersion="6" background="1" saveData="1">
    <dbPr connection="Provider=Microsoft.Mashup.OleDb.1;Data Source=$Workbook$;Location=PHARM_LICENCES (2);Extended Properties=&quot;&quot;" command="SELECT * FROM [PHARM_LICENCES (2)]"/>
  </connection>
</connections>
</file>

<file path=xl/sharedStrings.xml><?xml version="1.0" encoding="utf-8"?>
<sst xmlns="http://schemas.openxmlformats.org/spreadsheetml/2006/main" count="8123" uniqueCount="4306">
  <si>
    <t>Rādītāja nosaukums</t>
  </si>
  <si>
    <t>Rindas kods</t>
  </si>
  <si>
    <t>A</t>
  </si>
  <si>
    <t>B</t>
  </si>
  <si>
    <r>
      <t>Kopējais preču apgrozījums</t>
    </r>
    <r>
      <rPr>
        <sz val="11"/>
        <color theme="1"/>
        <rFont val="Times New Roman"/>
        <family val="1"/>
        <charset val="186"/>
      </rPr>
      <t>, tai skaitā:</t>
    </r>
  </si>
  <si>
    <t>ekstemporāli izgatavotās zāles (izņemot citā aptiekā izgatavotās zāles)</t>
  </si>
  <si>
    <t>pārējās preces</t>
  </si>
  <si>
    <t>Ja aptiekai ir filiāle, realizācijas apgrozījumu norāda aptiekai kopā ar filiāli</t>
  </si>
  <si>
    <t>2. Realizācijas apgrozījums</t>
  </si>
  <si>
    <t>Vispārēja tipa aptiekas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</si>
  <si>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</si>
  <si>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</si>
  <si>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</si>
  <si>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</si>
  <si>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</si>
  <si>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</si>
  <si>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</si>
  <si>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aptiekas nosaukums</t>
  </si>
  <si>
    <t>1.7.</t>
  </si>
  <si>
    <t>licences numurs aptiekas atvēršanai (darbībai)</t>
  </si>
  <si>
    <t>tālrunis</t>
  </si>
  <si>
    <t>e-pasta adrese</t>
  </si>
  <si>
    <r>
      <t>Realizēts fiziskām personām bez PVN (</t>
    </r>
    <r>
      <rPr>
        <i/>
        <sz val="11"/>
        <color theme="1"/>
        <rFont val="Times New Roman"/>
        <family val="1"/>
        <charset val="186"/>
      </rPr>
      <t>euro</t>
    </r>
    <r>
      <rPr>
        <sz val="11"/>
        <color theme="1"/>
        <rFont val="Times New Roman"/>
        <family val="1"/>
        <charset val="186"/>
      </rPr>
      <t>)</t>
    </r>
  </si>
  <si>
    <r>
      <t>Realizēts juridiskām personām bez PVN (</t>
    </r>
    <r>
      <rPr>
        <i/>
        <sz val="11"/>
        <color theme="1"/>
        <rFont val="Times New Roman"/>
        <family val="1"/>
        <charset val="186"/>
      </rPr>
      <t>euro</t>
    </r>
    <r>
      <rPr>
        <sz val="11"/>
        <color theme="1"/>
        <rFont val="Times New Roman"/>
        <family val="1"/>
        <charset val="186"/>
      </rPr>
      <t>)</t>
    </r>
  </si>
  <si>
    <r>
      <t>PVN (</t>
    </r>
    <r>
      <rPr>
        <i/>
        <sz val="11"/>
        <color theme="1"/>
        <rFont val="Times New Roman"/>
        <family val="1"/>
        <charset val="186"/>
      </rPr>
      <t>euro</t>
    </r>
    <r>
      <rPr>
        <sz val="11"/>
        <color theme="1"/>
        <rFont val="Times New Roman"/>
        <family val="1"/>
        <charset val="186"/>
      </rPr>
      <t>)</t>
    </r>
  </si>
  <si>
    <r>
      <t>medikamenti</t>
    </r>
    <r>
      <rPr>
        <vertAlign val="superscript"/>
        <sz val="11"/>
        <color theme="1"/>
        <rFont val="Times New Roman"/>
        <family val="1"/>
        <charset val="186"/>
      </rPr>
      <t xml:space="preserve"> </t>
    </r>
    <r>
      <rPr>
        <sz val="11"/>
        <color theme="1"/>
        <rFont val="Times New Roman"/>
        <family val="1"/>
        <charset val="186"/>
      </rPr>
      <t>(lietošanai cilvēkiem)</t>
    </r>
  </si>
  <si>
    <t>1. Informācija par iesniedzēju</t>
  </si>
  <si>
    <t>Iesniedz aptiekas</t>
  </si>
  <si>
    <t>Zāļu valsts aģentūrai</t>
  </si>
  <si>
    <t>PĀRSKATS PAR APTIEKAS DARBĪBU</t>
  </si>
  <si>
    <t>3. Realizācijas apgrozījums</t>
  </si>
  <si>
    <t>Slēgta tipa aptiekas</t>
  </si>
  <si>
    <r>
      <t>Realizēts ārstniecības iestādei, kurā atrodas aptieka, bez PVN (</t>
    </r>
    <r>
      <rPr>
        <i/>
        <sz val="11"/>
        <color theme="1"/>
        <rFont val="Times New Roman"/>
        <family val="1"/>
        <charset val="186"/>
      </rPr>
      <t>euro</t>
    </r>
    <r>
      <rPr>
        <sz val="11"/>
        <color theme="1"/>
        <rFont val="Times New Roman"/>
        <family val="1"/>
        <charset val="186"/>
      </rPr>
      <t>)</t>
    </r>
  </si>
  <si>
    <r>
      <t>Realizēts citai ārstniecības iestādei bez PVN (</t>
    </r>
    <r>
      <rPr>
        <i/>
        <sz val="11"/>
        <color theme="1"/>
        <rFont val="Times New Roman"/>
        <family val="1"/>
        <charset val="186"/>
      </rPr>
      <t>euro</t>
    </r>
    <r>
      <rPr>
        <sz val="11"/>
        <color theme="1"/>
        <rFont val="Times New Roman"/>
        <family val="1"/>
        <charset val="186"/>
      </rPr>
      <t>)</t>
    </r>
  </si>
  <si>
    <t>medikamenti (lietošanai cilvēkiem)</t>
  </si>
  <si>
    <t>4. Piekrītu sniegto datu publiskošanai:</t>
  </si>
  <si>
    <t>5. Apliecinu, ka visa norādītā informācija ir pilnīga un patiesa</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</si>
  <si>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</si>
  <si>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</si>
  <si>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</si>
  <si>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</si>
  <si>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</si>
  <si>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</si>
  <si>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</si>
  <si>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</si>
  <si>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virkne sākot no pirmā cipara:</t>
  </si>
  <si>
    <t>APN-192/6</t>
  </si>
  <si>
    <t>AP-619/4</t>
  </si>
  <si>
    <t>aptiekadikli@inbox.lv</t>
  </si>
  <si>
    <t>svetlana@aptiekasf.lv</t>
  </si>
  <si>
    <t>APN-542/5</t>
  </si>
  <si>
    <t>ceribaag@inbox.lv</t>
  </si>
  <si>
    <t>AP-791/6</t>
  </si>
  <si>
    <t>melluzuaptieka@apollo.lv</t>
  </si>
  <si>
    <t>AP-525/5</t>
  </si>
  <si>
    <t>APN-067/7</t>
  </si>
  <si>
    <t>unionmed@apollo.lv</t>
  </si>
  <si>
    <t>AP-529/4</t>
  </si>
  <si>
    <t>brocenuaptieka@apollo.lv</t>
  </si>
  <si>
    <t>zalaaptieka@apollo.lv</t>
  </si>
  <si>
    <t>sianigella@tvnet.lv</t>
  </si>
  <si>
    <t>AP-018/4</t>
  </si>
  <si>
    <t>pilsetas.aptieka@tvnet.lv</t>
  </si>
  <si>
    <t>AP-325/5</t>
  </si>
  <si>
    <t>privataptieka@tukums.parks.lv</t>
  </si>
  <si>
    <t>APN-865/2</t>
  </si>
  <si>
    <t>retejs@inbox.lv</t>
  </si>
  <si>
    <t>lejas.aptieka@gmail.com</t>
  </si>
  <si>
    <t>APN-573/8</t>
  </si>
  <si>
    <t>galma@aptinfo.lv</t>
  </si>
  <si>
    <t>APN- 370/6</t>
  </si>
  <si>
    <t>kolibri.ad@inbox.lv</t>
  </si>
  <si>
    <t>APN-417/5</t>
  </si>
  <si>
    <t>aptiekalk@inbox.lv</t>
  </si>
  <si>
    <t>apt_brutuss@inbox.lv</t>
  </si>
  <si>
    <t>AP-198/4</t>
  </si>
  <si>
    <t>priezuaptieka@apollo.lv</t>
  </si>
  <si>
    <t>APN-562/4</t>
  </si>
  <si>
    <t>barkavas@aptinfo.lv</t>
  </si>
  <si>
    <t>APN-254/6</t>
  </si>
  <si>
    <t>AP-380/3</t>
  </si>
  <si>
    <t>loroconto@mail.lainnet.lv</t>
  </si>
  <si>
    <t>ligita.medne@apollo.lv</t>
  </si>
  <si>
    <t>administracija@saulesaptieka.lv</t>
  </si>
  <si>
    <t>ainavap@inbox.lv</t>
  </si>
  <si>
    <t>ievas_aptieka@inbox.lv</t>
  </si>
  <si>
    <t>inta_daugule@inbox.lv</t>
  </si>
  <si>
    <t>AP-846/3</t>
  </si>
  <si>
    <t>mezim@tvnet.lv</t>
  </si>
  <si>
    <t>AP-317/6</t>
  </si>
  <si>
    <t>livenaaptieks@apollo.lv</t>
  </si>
  <si>
    <t>agnese.ritene@inbox.lv</t>
  </si>
  <si>
    <t>APN-265/3</t>
  </si>
  <si>
    <t>AP-824/4</t>
  </si>
  <si>
    <t>AP-414/4</t>
  </si>
  <si>
    <t>viktorijas@aptinfo.lv</t>
  </si>
  <si>
    <t>AP-201/5</t>
  </si>
  <si>
    <t>baltaaptiekaik@inbox.lv</t>
  </si>
  <si>
    <t>AS "DZINTARA APTIEKAS" Tatjanas aptieka</t>
  </si>
  <si>
    <t>AS “SENTOR FARM APTIEKAS”  aptieka “Teika”</t>
  </si>
  <si>
    <t>AP-158/7</t>
  </si>
  <si>
    <t>AS “SENTOR FARM APTIEKAS” aptieka “Citrons”</t>
  </si>
  <si>
    <t>AS “SENTOR FARM APTIEKAS” aptieka “Mols”</t>
  </si>
  <si>
    <t>AS “SENTOR FARM APTIEKAS” Biķeru aptieka</t>
  </si>
  <si>
    <t>APN-530/15</t>
  </si>
  <si>
    <t>AS “SENTOR FARM APTIEKAS” CNS aptieka</t>
  </si>
  <si>
    <t>AS “SENTOR FARM APTIEKAS” Čiekurkalna aptieka</t>
  </si>
  <si>
    <t>APN-118/11</t>
  </si>
  <si>
    <t>AS “SENTOR FARM APTIEKAS” Daugavgrīvas aptieka</t>
  </si>
  <si>
    <t>AS “SENTOR FARM APTIEKAS” Diagnostikas centra  aptieka</t>
  </si>
  <si>
    <t>AP-195/9</t>
  </si>
  <si>
    <t>AS “SENTOR FARM APTIEKAS” Dzērveņu aptieka</t>
  </si>
  <si>
    <t>AS “SENTOR FARM APTIEKAS” Jaunā Torņakalna aptieka</t>
  </si>
  <si>
    <t>aptieka@aptiekasf.lv</t>
  </si>
  <si>
    <t>AS “SENTOR FARM APTIEKAS” Kadiķa aptieka</t>
  </si>
  <si>
    <t>AS “SENTOR FARM APTIEKAS” Kamēlijas aptieka</t>
  </si>
  <si>
    <t>info@aptiekasf.lv</t>
  </si>
  <si>
    <t>APN-019/9</t>
  </si>
  <si>
    <t>AS “SENTOR FARM APTIEKAS” Madaras aptieka</t>
  </si>
  <si>
    <t>AS “SENTOR FARM APTIEKAS” Mēness aptieka – 3</t>
  </si>
  <si>
    <t>APN-175/8</t>
  </si>
  <si>
    <t>AS “SENTOR FARM APTIEKAS” Mēness aptieka 101</t>
  </si>
  <si>
    <t>AP-194/12</t>
  </si>
  <si>
    <t>AS “SENTOR FARM APTIEKAS” Mēness aptieka 102</t>
  </si>
  <si>
    <t>AS “SENTOR FARM APTIEKAS” Mēness aptieka 104</t>
  </si>
  <si>
    <t>AS “SENTOR FARM APTIEKAS” Mēness aptieka 106</t>
  </si>
  <si>
    <t>AP-632/8</t>
  </si>
  <si>
    <t>AS “SENTOR FARM APTIEKAS” Mēness aptieka 107</t>
  </si>
  <si>
    <t>AS “SENTOR FARM APTIEKAS” Mēness aptieka 108</t>
  </si>
  <si>
    <t>AS “SENTOR FARM APTIEKAS” Mēness aptieka 109</t>
  </si>
  <si>
    <t>AS “SENTOR FARM APTIEKAS” Mēness aptieka 11</t>
  </si>
  <si>
    <t>APN-147/11</t>
  </si>
  <si>
    <t>AS “SENTOR FARM APTIEKAS” Mēness aptieka 12</t>
  </si>
  <si>
    <t>AS “SENTOR FARM APTIEKAS” Mēness aptieka 15</t>
  </si>
  <si>
    <t>AS “SENTOR FARM APTIEKAS” Mēness aptieka 16</t>
  </si>
  <si>
    <t>AS “SENTOR FARM APTIEKAS” Mēness aptieka 18</t>
  </si>
  <si>
    <t>AS “SENTOR FARM APTIEKAS” Mēness aptieka 19</t>
  </si>
  <si>
    <t>AS “SENTOR FARM APTIEKAS” Mēness aptieka 2</t>
  </si>
  <si>
    <t>AS “SENTOR FARM APTIEKAS” Mēness aptieka 25</t>
  </si>
  <si>
    <t>AS “SENTOR FARM APTIEKAS” Mēness aptieka 26</t>
  </si>
  <si>
    <t>AS “SENTOR FARM APTIEKAS” Mēness aptieka 37</t>
  </si>
  <si>
    <t>AS “SENTOR FARM APTIEKAS” Mēness aptieka 40</t>
  </si>
  <si>
    <t>AS “SENTOR FARM APTIEKAS” Mēness aptieka 44</t>
  </si>
  <si>
    <t>APN-394/13</t>
  </si>
  <si>
    <t>AS "SENTOR FARM APTIEKAS" Mēness aptieka 49</t>
  </si>
  <si>
    <t>AS “SENTOR FARM APTIEKAS” Mēness aptieka 5</t>
  </si>
  <si>
    <t>AS “SENTOR FARM APTIEKAS” Mēness aptieka 52</t>
  </si>
  <si>
    <t>AS “SENTOR FARM APTIEKAS” Mēness aptieka 53</t>
  </si>
  <si>
    <t>AS “SENTOR FARM APTIEKAS” Mēness aptieka 55</t>
  </si>
  <si>
    <t>AS “SENTOR FARM APTIEKAS” Mēness aptieka 56</t>
  </si>
  <si>
    <t>APN-266/8</t>
  </si>
  <si>
    <t>AS “SENTOR FARM APTIEKAS” Mēness aptieka 61</t>
  </si>
  <si>
    <t>AS “SENTOR FARM APTIEKAS” Mēness aptieka 62</t>
  </si>
  <si>
    <t>APN-029/12</t>
  </si>
  <si>
    <t>AS “SENTOR FARM APTIEKAS” Mēness aptieka 64</t>
  </si>
  <si>
    <t>AS “SENTOR FARM APTIEKAS” Mēness aptieka 67</t>
  </si>
  <si>
    <t>AS “SENTOR FARM APTIEKAS” Mēness aptieka 68</t>
  </si>
  <si>
    <t>APN-579/9</t>
  </si>
  <si>
    <t>AS “SENTOR FARM APTIEKAS” Mēness aptieka 69</t>
  </si>
  <si>
    <t>AS “SENTOR FARM APTIEKAS” Mēness aptieka 7</t>
  </si>
  <si>
    <t>APN-730/12</t>
  </si>
  <si>
    <t>AS “SENTOR FARM APTIEKAS” Mēness aptieka 70</t>
  </si>
  <si>
    <t>AS “SENTOR FARM APTIEKAS” Mēness aptieka 71</t>
  </si>
  <si>
    <t>AS “SENTOR FARM APTIEKAS” Mēness aptieka 75</t>
  </si>
  <si>
    <t>AS “SENTOR FARM APTIEKAS” Mēness aptieka 80</t>
  </si>
  <si>
    <t>AP-117/9</t>
  </si>
  <si>
    <t>AS “SENTOR FARM APTIEKAS” Mēness aptieka 81</t>
  </si>
  <si>
    <t>AS “SENTOR FARM APTIEKAS” Mēness aptieka 83</t>
  </si>
  <si>
    <t>AS “SENTOR FARM APTIEKAS” Mēness aptieka 84</t>
  </si>
  <si>
    <t>AP-157/11</t>
  </si>
  <si>
    <t>AS “SENTOR FARM APTIEKAS” Mēness aptieka 85</t>
  </si>
  <si>
    <t>AS “SENTOR FARM APTIEKAS” Mēness aptieka 93</t>
  </si>
  <si>
    <t>APN-362/6</t>
  </si>
  <si>
    <t>AS “SENTOR FARM APTIEKAS” Mēness aptieka 95</t>
  </si>
  <si>
    <t>AS “SENTOR FARM APTIEKAS” Mēness aptieka 96</t>
  </si>
  <si>
    <t>AS “SENTOR FARM APTIEKAS” Mēness aptieka 97</t>
  </si>
  <si>
    <t>AS “SENTOR FARM APTIEKAS” Mēness aptieka 98</t>
  </si>
  <si>
    <t>AS “SENTOR FARM APTIEKAS” Mēness aptieka 99</t>
  </si>
  <si>
    <t>AS “SENTOR FARM APTIEKAS” Miera aptieka</t>
  </si>
  <si>
    <t>APN-501/7</t>
  </si>
  <si>
    <t>AS “SENTOR FARM APTIEKAS” Prūšu aptieka</t>
  </si>
  <si>
    <t>AS “SENTOR FARM APTIEKAS” Purvciema aptieka</t>
  </si>
  <si>
    <t>AS “SENTOR FARM APTIEKAS” Rīgas Vecpilsētas aptieka</t>
  </si>
  <si>
    <t>AS “SENTOR FARM APTIEKAS” Rudens aptieka</t>
  </si>
  <si>
    <t>AS “SENTOR FARM APTIEKAS” Rudens aptieka – 3</t>
  </si>
  <si>
    <t>APN-141/10</t>
  </si>
  <si>
    <t>AS “SENTOR FARM APTIEKAS” Sentor aptieka - 16</t>
  </si>
  <si>
    <t>AP-142/6</t>
  </si>
  <si>
    <t>AS “SENTOR FARM APTIEKAS” Sentor aptieka – 17</t>
  </si>
  <si>
    <t>AP-184/8</t>
  </si>
  <si>
    <t>AS “SENTOR FARM APTIEKAS” Sentor aptieka – 26</t>
  </si>
  <si>
    <t>AS “SENTOR FARM APTIEKAS” Sentor aptieka - 27</t>
  </si>
  <si>
    <t>AS “SENTOR FARM APTIEKAS” Sentor aptieka – 40</t>
  </si>
  <si>
    <t>AS “SENTOR FARM APTIEKAS” Sentor Centra aptieka</t>
  </si>
  <si>
    <t>AS “SENTOR FARM APTIEKAS” Sentor Matīsa aptieka</t>
  </si>
  <si>
    <t>AP-628/6</t>
  </si>
  <si>
    <t>AS “SENTOR FARM APTIEKAS” Ščecinas aptieka</t>
  </si>
  <si>
    <t>AS “SENTOR FARM APTIEKAS” Tērbatas aptieka</t>
  </si>
  <si>
    <t>AP-177/9</t>
  </si>
  <si>
    <t>AS “SENTOR FARM APTIEKAS” Via Una aptieka</t>
  </si>
  <si>
    <t>AP-028/8</t>
  </si>
  <si>
    <t>AS “SENTOR FARM APTIEKAS” Zviedru aptieka</t>
  </si>
  <si>
    <t>APN-280/14</t>
  </si>
  <si>
    <t>BENU Aptieka Latvija SIA BENU aptieka – 11</t>
  </si>
  <si>
    <t>info@benu.lv</t>
  </si>
  <si>
    <t>BENU Aptieka Latvija SIA BENU aptieka – 14</t>
  </si>
  <si>
    <t>BENU Aptieka Latvija SIA BENU aptieka – 15</t>
  </si>
  <si>
    <t>BENU Aptieka Latvija SIA BENU aptieka – 19</t>
  </si>
  <si>
    <t>BENU Aptieka Latvija SIA BENU aptieka – 27</t>
  </si>
  <si>
    <t>BENU Aptieka Latvija SIA BENU aptieka - 32</t>
  </si>
  <si>
    <t>BENU Aptieka Latvija SIA BENU aptieka - 36</t>
  </si>
  <si>
    <t>APN-581/11</t>
  </si>
  <si>
    <t>BENU Aptieka Latvija SIA BENU aptieka – 5</t>
  </si>
  <si>
    <t>APN-282/10</t>
  </si>
  <si>
    <t>AP-308/14</t>
  </si>
  <si>
    <t>BENU Aptieka Latvija SIA BENU aptieka - 63</t>
  </si>
  <si>
    <t>APN-797/10</t>
  </si>
  <si>
    <t>BENU Aptieka Latvija SIA BENU aptieka – 7</t>
  </si>
  <si>
    <t>BENU Aptieka Latvija SIA BENU aptieka – 9</t>
  </si>
  <si>
    <t>APN-842/7</t>
  </si>
  <si>
    <t>BENU Aptieka Latvija SIA BENU aptieka 1</t>
  </si>
  <si>
    <t>BENU Aptieka Latvija SIA BENU aptieka 2</t>
  </si>
  <si>
    <t>APN-830/11</t>
  </si>
  <si>
    <t>BENU Aptieka Latvija SIA BENU aptieka -24</t>
  </si>
  <si>
    <t>BENU Aptieka Latvija SIA BENU aptieka -33</t>
  </si>
  <si>
    <t>APN-705/10</t>
  </si>
  <si>
    <t>BENU Aptieka Latvija SIA BENU aptieka -52</t>
  </si>
  <si>
    <t>BENU Aptieka Latvija SIA BENU aptieka-22</t>
  </si>
  <si>
    <t>BENU Aptieka Latvija SIA BENU aptieka-48</t>
  </si>
  <si>
    <t>APN-610/8</t>
  </si>
  <si>
    <t>BENU Aptieka Latvija SIA BENU aptieka-56</t>
  </si>
  <si>
    <t>APN-669/11</t>
  </si>
  <si>
    <t>BENU Aptieka Latvija SIA BENU aptieka-58</t>
  </si>
  <si>
    <t>APN-277/15</t>
  </si>
  <si>
    <t>APN-293/9</t>
  </si>
  <si>
    <t>EUROAPTIEKA  FARMĀCIJA, SIA aptieka - 29</t>
  </si>
  <si>
    <t>inese.kamss@euroaptieka.lv</t>
  </si>
  <si>
    <t>EUROAPTIEKA FARMĀCIJA, SIA aptieka - 10</t>
  </si>
  <si>
    <t>EUROAPTIEKA FARMĀCIJA, SIA aptieka - 19</t>
  </si>
  <si>
    <t>APN-115/9</t>
  </si>
  <si>
    <t>EUROAPTIEKA FARMĀCIJA, SIA aptieka - 20</t>
  </si>
  <si>
    <t>APN-699/8</t>
  </si>
  <si>
    <t>EUROAPTIEKA FARMĀCIJA, SIA aptieka - 27</t>
  </si>
  <si>
    <t>EUROAPTIEKA FARMĀCIJA, SIA aptieka - 33</t>
  </si>
  <si>
    <t>EUROAPTIEKA FARMĀCIJA, SIA aptieka - 34</t>
  </si>
  <si>
    <t>APN-238/15</t>
  </si>
  <si>
    <t>EUROAPTIEKA FARMĀCIJA, SIA aptieka - 37</t>
  </si>
  <si>
    <t>AP-746/4</t>
  </si>
  <si>
    <t>AP-465/12</t>
  </si>
  <si>
    <t>APN-852/9</t>
  </si>
  <si>
    <t>APN-572/6</t>
  </si>
  <si>
    <t>APN-707/11</t>
  </si>
  <si>
    <t>APN-829/15</t>
  </si>
  <si>
    <t>A-909/2</t>
  </si>
  <si>
    <t>info@rnmc.lv</t>
  </si>
  <si>
    <t>Ražošanas komercfirmas “BALTFARM” sabiedrības ar ierobežotu atbildību aptieka “Baltā Baznīca”</t>
  </si>
  <si>
    <t>baltfarm_sklad@inbox.lv</t>
  </si>
  <si>
    <t>APN-378/3</t>
  </si>
  <si>
    <t>Ražošanas komercfirmas “BALTFARM” sabiedrības ar ierobežotu atbildību aptieka “Ilga”</t>
  </si>
  <si>
    <t>Ražošanas komercfirmas “BALTFARM” sabiedrības ar ierobežotu atbildību Nometņu aptieka</t>
  </si>
  <si>
    <t>Ražošanas komercfirmas “BALTFARM” sabiedrības ar ierobežotu atbildību Pavasara aptieka</t>
  </si>
  <si>
    <t>AP-382/7</t>
  </si>
  <si>
    <t>Ražošanas komercfirmas “BALTFARM” sabiedrības ar ierobežotu atbildību Salnas aptieka</t>
  </si>
  <si>
    <t>AP-007/6</t>
  </si>
  <si>
    <t>Ražošanas komercfirmas “BALTFARM” sabiedrības ar ierobežotu atbildību Skuju aptieka</t>
  </si>
  <si>
    <t>AP-870/3</t>
  </si>
  <si>
    <t>Sabiedrība ar ierobežotu atbildību aptieka “TEIKSMA”</t>
  </si>
  <si>
    <t>teiksmaaptieka@inbox.lv</t>
  </si>
  <si>
    <t>APN-806/4</t>
  </si>
  <si>
    <t>aaptieka@apollo.lv</t>
  </si>
  <si>
    <t>AP-676/3</t>
  </si>
  <si>
    <t>Sabiedrība ar ierobežotu atbildību “CERĪBA-L” aptieka</t>
  </si>
  <si>
    <t>ceriba.e@inbox.lv</t>
  </si>
  <si>
    <t>APN-849/7</t>
  </si>
  <si>
    <t>Sabiedrība ar ierobežotu atbildību "DALMA LJ" Euroaptieka-2</t>
  </si>
  <si>
    <t>Sabiedrība ar ierobežotu atbildību "DALMA LJ" Euroaptieka-50</t>
  </si>
  <si>
    <t>AP-309/6</t>
  </si>
  <si>
    <t>Sabiedrība ar ierobežotu atbildību "Farma Balt Aptieka" aptieka "Anno 1998"</t>
  </si>
  <si>
    <t>Sabiedrība ar ierobežotu atbildību "Farma Balt Aptieka" aptieka "Aura Farm"</t>
  </si>
  <si>
    <t>Sabiedrība ar ierobežotu atbildību "Farma Balt Aptieka" Jaunā Nordeķu aptieka</t>
  </si>
  <si>
    <t>Sabiedrība ar ierobežotu atbildību "Farma Balt Aptieka" KRASTS M aptieka</t>
  </si>
  <si>
    <t>AP-472/6</t>
  </si>
  <si>
    <t>Sabiedrība ar ierobežotu atbildību "Farma Balt Aptieka" Nordeķu aptieka</t>
  </si>
  <si>
    <t>Sabiedrība ar ierobežotu atbildību "Farma Balt Aptieka" Pilsētas zāles aptieka</t>
  </si>
  <si>
    <t>Sabiedrība ar ierobežotu atbildību "Farma Balt Aptieka" Stabu aptieka</t>
  </si>
  <si>
    <t>APN-737/5</t>
  </si>
  <si>
    <t>Sabiedrība ar ierobežotu atbildību “HOMEOPĀTIJA” Homeopātiskā aptieka</t>
  </si>
  <si>
    <t>haptieka@gmail.com</t>
  </si>
  <si>
    <t>A-672/4</t>
  </si>
  <si>
    <t>Sabiedrība ar ierobežotu atbildību “HOMEOPĀTIJA” Homeopātiskā aptieka – 2</t>
  </si>
  <si>
    <t>AP-844/3</t>
  </si>
  <si>
    <t>Sabiedrība ar ierobežotu atbildību “KLIMA” Bajāru aptieka</t>
  </si>
  <si>
    <t>Sabiedrība ar ierobežotu atbildību “MEDELENS” FARMEKA aptieka</t>
  </si>
  <si>
    <t>APN-480/12</t>
  </si>
  <si>
    <t>Sabiedrība ar ierobežotu atbildību “MEDELENS” KORSOFARM aptieka</t>
  </si>
  <si>
    <t>Sabiedrība ar ierobežotu atbildību “MEDELENS” MARINEFARM aptieka</t>
  </si>
  <si>
    <t>APN-873/5</t>
  </si>
  <si>
    <t>Sabiedrība ar ierobežotu atbildību “MEDELENS” SV. Jura aptieka</t>
  </si>
  <si>
    <t>APN-874/5</t>
  </si>
  <si>
    <t>Sabiedrība ar ierobežotu atbildību “ORDERS-M” Arkādijas aptieka</t>
  </si>
  <si>
    <t>Sabiedrība ar ierobežotu atbildību "Rīgas Austrumu klīniskā universitātes slimnīca" stacionāra “Biķernieki" slēgta tipa aptieka</t>
  </si>
  <si>
    <t>APN-083/5</t>
  </si>
  <si>
    <t>Sabiedrība ar ierobežotu atbildību "Rīgas Austrumu klīniskā universitātes slimnīca" stacionāra "Latvijas Infektoloģijas centrs” slēgta tipa aptieka</t>
  </si>
  <si>
    <t>Sabiedrība ar ierobežotu atbildību "Rīgas Austrumu klīniskā universitātes slimnīca" stacionāra "Latvijas onkoloģijas centrs" slēgta tipa aptieka</t>
  </si>
  <si>
    <t>Sabiedrības ar ierobežotu atbildību  "Farma Balt Aptieka" Hipokrāta aptieka</t>
  </si>
  <si>
    <t>APN-003/8</t>
  </si>
  <si>
    <t>Sabiedrības ar ierobežotu atbildību "Farma Balt Aptieka" Acālijas aptieka</t>
  </si>
  <si>
    <t>APN-687/5</t>
  </si>
  <si>
    <t>Sabiedrības ar ierobežotu atbildību "Farma Balt Aptieka" aptieka "Daina"</t>
  </si>
  <si>
    <t>Sabiedrības ar ierobežotu atbildību "Farma Balt Aptieka" aptieka “Pļavnieki”</t>
  </si>
  <si>
    <t>AP-654/5</t>
  </si>
  <si>
    <t>Sabiedrības ar ierobežotu atbildību "Farma Balt Aptieka" Bruņinieku aptieka</t>
  </si>
  <si>
    <t>Sabiedrības ar ierobežotu atbildību "Farma Balt Aptieka" Elvīras aptieka</t>
  </si>
  <si>
    <t>APN-006/4</t>
  </si>
  <si>
    <t>Sabiedrības ar ierobežotu atbildību "Farma Balt Aptieka" Lienes aptieka</t>
  </si>
  <si>
    <t>Sabiedrības ar ierobežotu atbildību "Farma Balt Aptieka" Paula Stradiņa aptieka</t>
  </si>
  <si>
    <t>Sabiedrības ar ierobežotu atbildību “INSBERGS” Dzirciema aptieka</t>
  </si>
  <si>
    <t>sigita@aptieka.lv</t>
  </si>
  <si>
    <t>AP-343/6</t>
  </si>
  <si>
    <t>Sabiedrības ar ierobežotu atbildību “Jelgavas pils aptieka” Pils oranžā aptieka</t>
  </si>
  <si>
    <t>aptiecinas@pilsaptiekas.lv</t>
  </si>
  <si>
    <t>AP-781/5</t>
  </si>
  <si>
    <t>Sabiedrības ar ierobežotu atbildību “LIONETS” Kosu aptieka</t>
  </si>
  <si>
    <t>APN-328/5</t>
  </si>
  <si>
    <t>Sabiedrības ar ierobežotu atbildību “Rīgas 1.slimnīca” slēgta tipa aptieka</t>
  </si>
  <si>
    <t>aptieka@1slimnica.lv</t>
  </si>
  <si>
    <t>Sabiedrības ar ierobežotu atbildību “Rīgas Austrumu klīniskā universitātes slimnīca" stacionāra "Gaiļezers" slēgta tipa aptieka</t>
  </si>
  <si>
    <t>APN-319/4</t>
  </si>
  <si>
    <t>Sabiedrības ar ierobežotu atbildību “VS un KO” Sarkandaugavas aptieka</t>
  </si>
  <si>
    <t>sarkandaugava1@inbox.lv</t>
  </si>
  <si>
    <t>SIA "Baltacon" aptieka Nr.1</t>
  </si>
  <si>
    <t>APN-843/5</t>
  </si>
  <si>
    <t>SIA “LATVIJAS APTIEKA” Latvijas aptieka 1</t>
  </si>
  <si>
    <t>SIA “LATVIJAS APTIEKA” Latvijas aptieka 10</t>
  </si>
  <si>
    <t>APN-149/11</t>
  </si>
  <si>
    <t>SIA “LATVIJAS APTIEKA” LATVIJAS APTIEKA 19</t>
  </si>
  <si>
    <t>APN-649/8</t>
  </si>
  <si>
    <t>SIA “LATVIJAS APTIEKA” Latvijas aptieka 23</t>
  </si>
  <si>
    <t>SIA “LATVIJAS APTIEKA” Latvijas aptieka 24</t>
  </si>
  <si>
    <t>APN-839/4</t>
  </si>
  <si>
    <t>APN-208/11</t>
  </si>
  <si>
    <t>SIA “LATVIJAS APTIEKA” Latvijas aptieka 47</t>
  </si>
  <si>
    <t>SIA “LATVIJAS APTIEKA” Latvijas aptieka 53</t>
  </si>
  <si>
    <t>SIA “LATVIJAS APTIEKA” Latvijas aptieka 55</t>
  </si>
  <si>
    <t>SIA “LATVIJAS APTIEKA” Latvijas aptieka 60</t>
  </si>
  <si>
    <t>SIA “LATVIJAS APTIEKA” Latvijas aptieka 8</t>
  </si>
  <si>
    <t>SIA “PANPHARMACY” aptieka "InternetAptieka.lv"</t>
  </si>
  <si>
    <t>info@internetaptieka.lv</t>
  </si>
  <si>
    <t>SIA “PANPHARMACY” InternetAptieka.lv-2</t>
  </si>
  <si>
    <t>SIA “SAULES APTIEKA” Saules aptieka 10</t>
  </si>
  <si>
    <t>AP-081/4</t>
  </si>
  <si>
    <t>SIA “VALVES  APTIEKA”</t>
  </si>
  <si>
    <t>SIA “VESELĪBA PLUSS” Avicenna aptieka</t>
  </si>
  <si>
    <t>APN-294/6</t>
  </si>
  <si>
    <t>Valsts  sabiedrība ar ierobežotu atbildību “Bērnu klīniskā universitātes slimnīca" slēgta tipa aptieka</t>
  </si>
  <si>
    <t>Valsts sabiedrība ar ierobežotu atbildību "Rīgas psihiatrijas un narkoloģijas centrs" slēgta tipa aptieka</t>
  </si>
  <si>
    <t>APN-068/6</t>
  </si>
  <si>
    <t>APN-190/3</t>
  </si>
  <si>
    <t>APN-338/4</t>
  </si>
  <si>
    <t>Sabiedrība ar ierobežotu atbildību “NAMEDA L” aptieka</t>
  </si>
  <si>
    <t>AP-033/10</t>
  </si>
  <si>
    <t>AS “SENTOR FARM APTIEKAS” Kraukļa  aptieka</t>
  </si>
  <si>
    <t>AS “SENTOR FARM APTIEKAS” Mēness aptieka 66</t>
  </si>
  <si>
    <t>APN-832/13</t>
  </si>
  <si>
    <t>BENU Aptieka Latvija SIA BENU aptieka -57</t>
  </si>
  <si>
    <t>APN-564/4</t>
  </si>
  <si>
    <t>SIA “IVINA” Euroaptieka - 59</t>
  </si>
  <si>
    <t>AS “SENTOR FARM APTIEKAS” Senā aptieka 5</t>
  </si>
  <si>
    <t>Sabiedrība ar ierobežotu atbildību “RUMIS” Māras aptieka</t>
  </si>
  <si>
    <t>AP-258/7</t>
  </si>
  <si>
    <t>SIA “A Aptiekas” A aptieka 67</t>
  </si>
  <si>
    <t>AS “SENTOR FARM APTIEKAS” Alojas aptieka</t>
  </si>
  <si>
    <t>AS “SENTOR FARM APTIEKAS” Vīgriezes aptieka</t>
  </si>
  <si>
    <t>AP-401/5</t>
  </si>
  <si>
    <t>Sabiedrība ar ierobežotu atbildību “LIMBAŽU APTIEKA” Staiceles aptieka</t>
  </si>
  <si>
    <t>APN-260/6</t>
  </si>
  <si>
    <t>BENU Aptieka Latvija SIA BENU aptieka - 12</t>
  </si>
  <si>
    <t>APN-548/6</t>
  </si>
  <si>
    <t>BENU Aptieka Latvija SIA BENU aptieka - 18</t>
  </si>
  <si>
    <t>Sabiedrības ar ierobežotu atbildību “CERĪBA A.G.” Nītaures aptieka</t>
  </si>
  <si>
    <t>AP-540/4</t>
  </si>
  <si>
    <t>SIA “ GAUJIENAS APTIEKA”</t>
  </si>
  <si>
    <t>gaujienas.aptieka@navigator.lv</t>
  </si>
  <si>
    <t>AP-682/5</t>
  </si>
  <si>
    <t>SIA “A Aptiekas” A Aptieka 72</t>
  </si>
  <si>
    <t>AP-051/7</t>
  </si>
  <si>
    <t>AS “SENTOR FARM APTIEKAS” Mēness aptieka 88</t>
  </si>
  <si>
    <t>BENU Aptieka Latvija SIA BENU aptieka –10</t>
  </si>
  <si>
    <t>APN-244/6</t>
  </si>
  <si>
    <t>BENU Aptieka Latvija SIA BENU aptieka-35</t>
  </si>
  <si>
    <t>APN-888/3</t>
  </si>
  <si>
    <t>Sabiedrības ar ierobežotu atbildību “FARMA-SANTA” Piņķu aptieka</t>
  </si>
  <si>
    <t>Sabiedrība ar ierobežotu atbildību “LIEPA UN GAILĪTE” Gaiļu aptieka</t>
  </si>
  <si>
    <t>d_liepa@inbox.lv</t>
  </si>
  <si>
    <t>APN-811/4</t>
  </si>
  <si>
    <t>SIA “BALDONES APTIEKA”</t>
  </si>
  <si>
    <t>AP-230/7</t>
  </si>
  <si>
    <t>Individuālais komersants “APTIEKA BALTINAVA”</t>
  </si>
  <si>
    <t>AP-742/2</t>
  </si>
  <si>
    <t>Balvu rajona I.Ozoliņas individuālais uzņēmums “BĒRZPILS APTIEKA”</t>
  </si>
  <si>
    <t>APN-372/8</t>
  </si>
  <si>
    <t>AS “SENTOR FARM APTIEKAS” Mēness aptieka 35</t>
  </si>
  <si>
    <t>APN-057/3</t>
  </si>
  <si>
    <t>Sabiedrība ar ierobežotu atbildību “Zeltkalnes aptieka"</t>
  </si>
  <si>
    <t>AP- 694/2</t>
  </si>
  <si>
    <t>Balvu rajona I.Studentes individuālais uzņēmums “TILŽAS APTIEKA”</t>
  </si>
  <si>
    <t>tilzasaptieka@inbox.lv</t>
  </si>
  <si>
    <t>AP-173/6</t>
  </si>
  <si>
    <t>AS “SENTOR FARM APTIEKAS” Bauzes aptieka</t>
  </si>
  <si>
    <t>APN-167/5</t>
  </si>
  <si>
    <t>AS “SENTOR FARM APTIEKAS” Rātsnama aptieka</t>
  </si>
  <si>
    <t>Sabiedrība ar ierobežotu atbildību “MŪSAS APTIEKA”</t>
  </si>
  <si>
    <t>musasaptieka@apollo.lv</t>
  </si>
  <si>
    <t>SIA “LATVIJAS APTIEKA” Latvijas aptieka 66</t>
  </si>
  <si>
    <t>SIA “LATVIJAS APTIEKA” Latvijas aptieka 67</t>
  </si>
  <si>
    <t>AP-724/4</t>
  </si>
  <si>
    <t>Sabiedrība ar ierobežotu atbildību “GAILĪŠU APTIEKA”</t>
  </si>
  <si>
    <t>rita.detlava@inbox.lv</t>
  </si>
  <si>
    <t>SIA “Brocēnu aptieka”</t>
  </si>
  <si>
    <t>Sabiedrība ar ierobežotu atbildību “MATĪŠU APTIEKA”</t>
  </si>
  <si>
    <t>APN-554/6</t>
  </si>
  <si>
    <t>BENU Aptieka Latvija SIA BENU aptieka-54</t>
  </si>
  <si>
    <t>BENU Aptieka Latvija SIA BENU aptieka-49</t>
  </si>
  <si>
    <t>APN-189/10</t>
  </si>
  <si>
    <t>AS “SENTOR FARM APTIEKAS” Mēness aptieka 48</t>
  </si>
  <si>
    <t>BENU Aptieka Latvija SIA BENU aptieka - 64</t>
  </si>
  <si>
    <t>SIA “ZĀLES” Cēsu Centra aptieka</t>
  </si>
  <si>
    <t>zales.cesis@e-apollo.lv</t>
  </si>
  <si>
    <t>APN-245/4</t>
  </si>
  <si>
    <t>APN-712/4</t>
  </si>
  <si>
    <t>Sabiedrība ar ierobežotu atbildību “DAGDAS APTIEKA” aptieka</t>
  </si>
  <si>
    <t>dagdas.aptieka@apollo.lv</t>
  </si>
  <si>
    <t>AP- 269/3</t>
  </si>
  <si>
    <t>Individuālais komersants “Aptieka Višķi”</t>
  </si>
  <si>
    <t>aptiekaviski.gorenko@inbox.lv</t>
  </si>
  <si>
    <t>APN-322/11</t>
  </si>
  <si>
    <t>AS “SENTOR FARM APTIEKAS” Mēness aptieka 100</t>
  </si>
  <si>
    <t>AS “SENTOR FARM APTIEKAS” Altejas aptieka</t>
  </si>
  <si>
    <t>APN-169/7</t>
  </si>
  <si>
    <t>AS “SENTOR FARM APTIEKAS” Dobeles Lauvas aptieka</t>
  </si>
  <si>
    <t>AS “SENTOR FARM APTIEKAS” Mazā Lauvas aptieka</t>
  </si>
  <si>
    <t>AS "SENTOR FARM APTIEKAS" Mēness aptieka Dobelē</t>
  </si>
  <si>
    <t>APN-608/6</t>
  </si>
  <si>
    <t>SIA “Dobeles un apkārtnes slimnīca” slēgta tipa aptieka</t>
  </si>
  <si>
    <t>slimnica@dobele.lv</t>
  </si>
  <si>
    <t>SIA “LATVIJAS APTIEKA” Latvijas aptieka 54</t>
  </si>
  <si>
    <t>AP-821/4</t>
  </si>
  <si>
    <t>SIA “SPROĢES aptieka “BAIBA””</t>
  </si>
  <si>
    <t>sproge@hello.lv</t>
  </si>
  <si>
    <t>melitakupse@inbox.lv</t>
  </si>
  <si>
    <t>APN-664/5</t>
  </si>
  <si>
    <t>SIA “LATVIJAS APTIEKA” Latvijas aptieka 3</t>
  </si>
  <si>
    <t>APN-600/4</t>
  </si>
  <si>
    <t>SIA “LATVIJAS APTIEKA" Latvijas aptieka 6</t>
  </si>
  <si>
    <t>APN-881/4</t>
  </si>
  <si>
    <t>AS “SENTOR FARM APTIEKAS” Sentor aptieka Ērgļos</t>
  </si>
  <si>
    <t>BENU Aptieka Latvija SIA BENU aptieka - 46</t>
  </si>
  <si>
    <t>EUROAPTIEKA FARMĀCIJA, SIA aptieka - 61</t>
  </si>
  <si>
    <t>KADIĶOGA, SIA Euroaptieka - 62</t>
  </si>
  <si>
    <t>APN-894/4</t>
  </si>
  <si>
    <t>Sabiedrība ar ierobežotu atbildību "VESELĪBAS APTIEKA" aptieka</t>
  </si>
  <si>
    <t>veselibasaptieka@inbox.lv</t>
  </si>
  <si>
    <t>AP-038/9</t>
  </si>
  <si>
    <t>AS “SENTOR FARM APTIEKAS” Grobiņas aptieka</t>
  </si>
  <si>
    <t>APN-899/3</t>
  </si>
  <si>
    <t>Sabiedrība ar ierobežotu atbildību "DALMA LJ" Euroaptieka-55</t>
  </si>
  <si>
    <t>APN-453/10</t>
  </si>
  <si>
    <t>AS “SENTOR FARM APTIEKAS” Mēness aptieka 41</t>
  </si>
  <si>
    <t>APN-750/5</t>
  </si>
  <si>
    <t>AS “SENTOR FARM APTIEKAS” Mēness aptieka 47</t>
  </si>
  <si>
    <t>AP-247/5</t>
  </si>
  <si>
    <t>AS "SENTOR FARM APTIEKAS" Ozolu aptieka</t>
  </si>
  <si>
    <t>Sabiedrības ar ierobežotu atbildību “ANĪSS V.K.” Lejas aptieka</t>
  </si>
  <si>
    <t>AP-243/5</t>
  </si>
  <si>
    <t>Gulbenes rajona Antras Žundas individuālais daudznozaru uzņēmums “JAUNGULBENES APTIEKA”</t>
  </si>
  <si>
    <t>jaungulbenes@aptinfo.lv</t>
  </si>
  <si>
    <t>“LIZUMA APTIEKA” SIA</t>
  </si>
  <si>
    <t>lizums@aptinfo.lv</t>
  </si>
  <si>
    <t>AP-544/4</t>
  </si>
  <si>
    <t>Individuālais komersants “APTIEKA TIRZA”</t>
  </si>
  <si>
    <t>zitadzenite@inbox.lv</t>
  </si>
  <si>
    <t>AP- 017/2</t>
  </si>
  <si>
    <t>Sabiedrība ar ierobežotu atbildību “APTIEKA LITENĒ”</t>
  </si>
  <si>
    <t>AS “SENTOR FARM APTIEKAS” Ilzes aptieka</t>
  </si>
  <si>
    <t>AS “SENTOR FARM APTIEKAS” Mēness aptieka 36</t>
  </si>
  <si>
    <t>APN-426/11</t>
  </si>
  <si>
    <t>AS “SENTOR FARM APTIEKAS” Mēness aptieka Ikšķilē</t>
  </si>
  <si>
    <t>AP-574/5</t>
  </si>
  <si>
    <t>Sabiedrība ar ierobežotu atbildību  “BEBRA SERVISS” Bebrenes aptieka</t>
  </si>
  <si>
    <t>bebra@bebra.lv</t>
  </si>
  <si>
    <t>APN-713/8</t>
  </si>
  <si>
    <t>AS “SENTOR FARM APTIEKAS” Mēness aptieka 31</t>
  </si>
  <si>
    <t>APN-678/5</t>
  </si>
  <si>
    <t>AS “SENTOR FARM APTIEKAS” Mēness aptieka 60</t>
  </si>
  <si>
    <t>AP-577/4</t>
  </si>
  <si>
    <t>Sabiedrība ar ierobežotu atbildību “BEBRA SERVISS” Āla aptieka</t>
  </si>
  <si>
    <t>APN-645/7</t>
  </si>
  <si>
    <t>Sabiedrība ar ierobežotu atbildību “ILŪKSTES APTIEKA” Kastaņu aptieka</t>
  </si>
  <si>
    <t>ilukstesaptieka@inbox.lv</t>
  </si>
  <si>
    <t>AP-323/5</t>
  </si>
  <si>
    <t>Sabiedrība ar ierobežotu atbildību “DOMES APTIEKA”</t>
  </si>
  <si>
    <t>domesaptieka@inbox.lv</t>
  </si>
  <si>
    <t>APN-814/8</t>
  </si>
  <si>
    <t>AP-467/6</t>
  </si>
  <si>
    <t>Sabiedrība ar ierobežotu atbildību “DAUDZEVAS APTIEKA”</t>
  </si>
  <si>
    <t>taluci@inbox.lv</t>
  </si>
  <si>
    <t>AP- 538/2</t>
  </si>
  <si>
    <t>SIA “Jaunā Jaunpils Aptieka”</t>
  </si>
  <si>
    <t>APN-528/5</t>
  </si>
  <si>
    <t>SIA “APTIEKA ELEJA” aptieka</t>
  </si>
  <si>
    <t>astridaupeniece@inbox.lv</t>
  </si>
  <si>
    <t>AP-872/3</t>
  </si>
  <si>
    <t>Sabiedrības ar ierobežotu atbildību “LAMINARIA” Kalnciema aptieka</t>
  </si>
  <si>
    <t>laminaria2@inbox.lv</t>
  </si>
  <si>
    <t>APN-877/4</t>
  </si>
  <si>
    <t>IK "Velgas Aptieka" aptieka</t>
  </si>
  <si>
    <t>velgagutmane2@inbox.lv</t>
  </si>
  <si>
    <t>AP-471/4</t>
  </si>
  <si>
    <t>IK “STAĻĢENES APTIEKA” aptieka</t>
  </si>
  <si>
    <t>iveta.stundina@inbox.lv</t>
  </si>
  <si>
    <t>APN-886/4</t>
  </si>
  <si>
    <t>Sabiedrība ar ierobežotu atbildību "Arālija" Kamenes aptieka</t>
  </si>
  <si>
    <t>anita.Z2@inbox.lv</t>
  </si>
  <si>
    <t>AP-196/7</t>
  </si>
  <si>
    <t>Sabiedrība ar ierobežotu atbildību “Rubenes aptieka” aptieka</t>
  </si>
  <si>
    <t>rp.aptieka2@inbox.lv</t>
  </si>
  <si>
    <t>Sabiedrība ar ierobežotu atbildību “Zasas aptieka”</t>
  </si>
  <si>
    <t>zasaap@inbox.lv</t>
  </si>
  <si>
    <t>AP-591/3</t>
  </si>
  <si>
    <t>Sabiedrība ar ierobežotu atbildību “VECĀ APTIEKA KANDAVĀ” aptieka “Ozolāji”</t>
  </si>
  <si>
    <t>kandava@aptinfo.lv</t>
  </si>
  <si>
    <t>APN-303/4</t>
  </si>
  <si>
    <t>Sabiedrības ar ierobežotu atbildību “VECĀ APTIEKA KANDAVĀ” Vecā aptieka</t>
  </si>
  <si>
    <t>ilze.vak@inbox.lv</t>
  </si>
  <si>
    <t>APN-232/4</t>
  </si>
  <si>
    <t>SIA “LATVIJAS APTIEKA” Latvijas aptieka 64</t>
  </si>
  <si>
    <t>Sabiedrība ar ierobežotu atbildību “APTIEKA DIKĻI” aptieka</t>
  </si>
  <si>
    <t>AP-204/6</t>
  </si>
  <si>
    <t>SIA “SALIX” Bebru aptieka</t>
  </si>
  <si>
    <t>baptieka@tvnet.lv</t>
  </si>
  <si>
    <t>AP-154/8</t>
  </si>
  <si>
    <t>AS “SENTOR FARM APTIEKAS” Mēness aptieka 59</t>
  </si>
  <si>
    <t>APN-810/4</t>
  </si>
  <si>
    <t>Sabiedrība ar ierobežotu atbildību “Krāslavas aptieka” aptieka</t>
  </si>
  <si>
    <t>kraslavasaptieka@inbox.lv</t>
  </si>
  <si>
    <t>AS “SENTOR FARM APTIEKAS” Kuldīgas zāles aptieka</t>
  </si>
  <si>
    <t>AS “SENTOR FARM APTIEKAS” Mēness aptieka 30</t>
  </si>
  <si>
    <t>APN-302/8</t>
  </si>
  <si>
    <t>BENU Aptieka Latvija SIA BENU aptieka - 31</t>
  </si>
  <si>
    <t>AP-329/5</t>
  </si>
  <si>
    <t>Individuālais komersants “BIRZGALES APTIEKA”</t>
  </si>
  <si>
    <t>aldagrasina@inbox.lv</t>
  </si>
  <si>
    <t>AS “SENTOR FARM APTIEKAS” Titurgas aptieka</t>
  </si>
  <si>
    <t>APN-887/4</t>
  </si>
  <si>
    <t>SIA "LAVANDULA" Lavandas aptieka</t>
  </si>
  <si>
    <t>lavandasaptieka@gmail.com</t>
  </si>
  <si>
    <t>AP-318/5</t>
  </si>
  <si>
    <t>AS “SENTOR FARM APTIEKAS” Ķekavas aptieka</t>
  </si>
  <si>
    <t>SIA “LATVIJAS APTIEKA” Latvijas aptieka 45</t>
  </si>
  <si>
    <t>Sabiedrība ar ierobežotu atbildību “MĀRAS APTIEKA” Māras aptieka Jumpravā</t>
  </si>
  <si>
    <t>SIA “VIDRIŽU DOKTORĀTS” Vidrižu aptieka</t>
  </si>
  <si>
    <t>AS “SENTOR FARM APTIEKAS” Limbažu mazā aptieka</t>
  </si>
  <si>
    <t>APN-552/13</t>
  </si>
  <si>
    <t>BENU Aptieka Latvija SIA BENU aptieka - 61</t>
  </si>
  <si>
    <t>Sabiedrība ar ierobežotu atbildību “LIMBAŽU APTIEKA”</t>
  </si>
  <si>
    <t>APN-412/3</t>
  </si>
  <si>
    <t>Sabiedrība ar ierobežotu atbildību “PIRTS APTIEKA”</t>
  </si>
  <si>
    <t>adrab1966@inbox.lv</t>
  </si>
  <si>
    <t>AP-605/3</t>
  </si>
  <si>
    <t>Sabiedrības ar ierobežotu atbildību “LIMBAŽU APTIEKA” Poliklīnikas aptieka</t>
  </si>
  <si>
    <t>AP-439/3</t>
  </si>
  <si>
    <t>“STACIJAS APTIEKA” SIA</t>
  </si>
  <si>
    <t>stacijasaptieka@inbox.lv</t>
  </si>
  <si>
    <t>AP-400/3</t>
  </si>
  <si>
    <t>IK “SKULTES APTIEKA”</t>
  </si>
  <si>
    <t>aptiekare@inbox.lv</t>
  </si>
  <si>
    <t>“KATRĪNAS APTIEKA” SIA</t>
  </si>
  <si>
    <t>kaptieka@inbox.lv</t>
  </si>
  <si>
    <t>AS “SENTOR FARM APTIEKAS” Mēness aptieka Līgatnes pagastā</t>
  </si>
  <si>
    <t>AP-155/7</t>
  </si>
  <si>
    <t>AS “SENTOR FARM APTIEKAS” aptieka “Dubna”</t>
  </si>
  <si>
    <t>APN-351/4</t>
  </si>
  <si>
    <t>Sabiedrība ar ierobežotu atbildību “Līvānu centra aptieka”</t>
  </si>
  <si>
    <t>livanu.centra@aptinfo.lv</t>
  </si>
  <si>
    <t>Sabiedrības ar ierobežotu atbildību "LAURIS K" aptieka</t>
  </si>
  <si>
    <t>AP-481/4</t>
  </si>
  <si>
    <t>Sabiedrības ar ierobežotu atbildību “Līvānu centra aptieka” aptieka Nr.2</t>
  </si>
  <si>
    <t>APN-050/5</t>
  </si>
  <si>
    <t>SIA "Lubānas aptieka"</t>
  </si>
  <si>
    <t>lubanasaptieka@apollo.lv</t>
  </si>
  <si>
    <t>AS “SENTOR FARM APTIEKAS” Ludzas centra aptieka</t>
  </si>
  <si>
    <t>APN-166/8</t>
  </si>
  <si>
    <t>AS “SENTOR FARM APTIEKAS” Sentor Ludzas aptieka</t>
  </si>
  <si>
    <t>AP-374/5</t>
  </si>
  <si>
    <t>Sabiedrības ar ierobežotu atbildību “CERTRĀRIJA” aptieka "Certrārija"</t>
  </si>
  <si>
    <t>AP-373/5</t>
  </si>
  <si>
    <t>SIA “CERTRĀRIJA” aptieka “Certrārija-2”</t>
  </si>
  <si>
    <t>APN-034/12</t>
  </si>
  <si>
    <t>AS “SENTOR FARM APTIEKAS” Ludzas jaunā aptieka</t>
  </si>
  <si>
    <t>SIA "Īrisi" Barkavas aptieka</t>
  </si>
  <si>
    <t>AP-375/4</t>
  </si>
  <si>
    <t>Sabiedrība ar ierobežotu atbildību “VIAFARMA” Liezēres aptieka</t>
  </si>
  <si>
    <t>viafarma@ibox.lv</t>
  </si>
  <si>
    <t>AS “SENTOR FARM APTIEKAS” aptieka "Brīnumzālīte"</t>
  </si>
  <si>
    <t>AS “SENTOR FARM APTIEKAS” aptieka "Saules lāse"</t>
  </si>
  <si>
    <t>AS “SENTOR FARM APTIEKAS” Mēness aptieka 45</t>
  </si>
  <si>
    <t>APN-454/7</t>
  </si>
  <si>
    <t>AS “SENTOR FARM APTIEKAS” Mēness aptieka 51</t>
  </si>
  <si>
    <t>APN-288/9</t>
  </si>
  <si>
    <t>EUROAPTIEKA FARMĀCIJA, SIA aptieka - 17</t>
  </si>
  <si>
    <t>Sabiedrība ar ierobežotu atbildību “ALĪNA PLUS” Priežu aptieka</t>
  </si>
  <si>
    <t>AP-237/5</t>
  </si>
  <si>
    <t>Sabiedrības ar ierobežotu atbildību  “GOBA-FARM” aptieka</t>
  </si>
  <si>
    <t>dace.meldere@inbox.lv</t>
  </si>
  <si>
    <t>APN-222/3</t>
  </si>
  <si>
    <t>Sabiedrība ar ierobežotu atbildību “DAUGUĻA APTIEKA”</t>
  </si>
  <si>
    <t>daugula.aptieka@apollo.lv</t>
  </si>
  <si>
    <t>AP-022/3</t>
  </si>
  <si>
    <t>Sabiedrība ar ierobežotu atbildību “MAZSALACAS APTIEKA”</t>
  </si>
  <si>
    <t>mazsalacasaptieka@inbox.lv</t>
  </si>
  <si>
    <t>APN-455/5</t>
  </si>
  <si>
    <t>SIA "MURJĀNIS" Mālpils aptieka</t>
  </si>
  <si>
    <t>malpils_aptieka@tvnet.lv</t>
  </si>
  <si>
    <t>SIA “LATVIJAS APTIEKA” Latvijas aptieka 56</t>
  </si>
  <si>
    <t>APN-901/2</t>
  </si>
  <si>
    <t>Sabiedrība ar ierobežotu atbildību "DALMA LJ" Euroaptieka-56</t>
  </si>
  <si>
    <t>AP-388/4</t>
  </si>
  <si>
    <t>SIA "Elixir" aptieka "Evita"</t>
  </si>
  <si>
    <t>siaelixir@inbox.lv</t>
  </si>
  <si>
    <t>AP- 416/2</t>
  </si>
  <si>
    <t>Sabiedrība  ar ierobežotu atbildību “NAUKŠĒNU APTIEKA”</t>
  </si>
  <si>
    <t>nauksenu_aptieka@inbox.lv</t>
  </si>
  <si>
    <t>AP-464/5</t>
  </si>
  <si>
    <t>Sabiedrība ar ierobežotu atbildību “MAZZALVES APTIEKA”</t>
  </si>
  <si>
    <t>inga642@inbox.lv</t>
  </si>
  <si>
    <t>AP- 304/2</t>
  </si>
  <si>
    <t>IK “Taurupes  aptieka”</t>
  </si>
  <si>
    <t>inesemaurina@inbox.lv</t>
  </si>
  <si>
    <t>APN-882/2</t>
  </si>
  <si>
    <t>Sabiedrība ar ierobežotu atbildību "Ķeipenes aptieka"</t>
  </si>
  <si>
    <t>helga888@inbox.lv</t>
  </si>
  <si>
    <t>AP-736/4</t>
  </si>
  <si>
    <t>Sabiedrība ar ierobežotu atbildību “GUNTAS APTIEKA”</t>
  </si>
  <si>
    <t>pupols13@inbox.lv</t>
  </si>
  <si>
    <t>AS “SENTOR FARM APTIEKAS” Mēness aptieka 13</t>
  </si>
  <si>
    <t>AS “SENTOR FARM APTIEKAS” Mēness aptieka 89</t>
  </si>
  <si>
    <t>AS “SENTOR FARM APTIEKAS” Mēness aptieka 92</t>
  </si>
  <si>
    <t>AS “SENTOR FARM APTIEKAS” Mēness aptieka 94</t>
  </si>
  <si>
    <t>AS “SENTOR FARM APTIEKAS” Vidzemes aptieka –4</t>
  </si>
  <si>
    <t>APN-583/5</t>
  </si>
  <si>
    <t>Sabiedrība ar ierobežotu atbildību “SUNTAŽU APTIEKA ”</t>
  </si>
  <si>
    <t>SIA “LATVIJAS APTIEKA” Latvijas aptieka 57</t>
  </si>
  <si>
    <t>SIA “LORO CONTO” aptieka</t>
  </si>
  <si>
    <t>APN-903/2</t>
  </si>
  <si>
    <t>APN-307/9</t>
  </si>
  <si>
    <t>SIA "Ozolnieku aptieka" Ozolnieku aptieka</t>
  </si>
  <si>
    <t>SIA “STRAUPES APTIEKA”</t>
  </si>
  <si>
    <t>APN-448/5</t>
  </si>
  <si>
    <t>Sabiedrība ar ierobežotu atbildību “PĀVILOSTAS APTIEKA”</t>
  </si>
  <si>
    <t>ilo55@inbox.lv</t>
  </si>
  <si>
    <t>APN-015/6</t>
  </si>
  <si>
    <t>SIA “LATVIJAS APTIEKA” Latvijas aptieka 33</t>
  </si>
  <si>
    <t>SIA “LATVIJAS APTIEKA” Latvijas aptieka 59</t>
  </si>
  <si>
    <t>APN-172/7</t>
  </si>
  <si>
    <t>AS “SENTOR FARM APTIEKAS” Preiļu Lauvas aptieka</t>
  </si>
  <si>
    <t>Sabiedrība ar ierobežotu atbildību “PREIĻU AINAVA” aptieka “Ainava”</t>
  </si>
  <si>
    <t>APN-352/7</t>
  </si>
  <si>
    <t>Sabiedrība ar ierobežotu atbildību “PREIĻU APTIEKA”</t>
  </si>
  <si>
    <t>preiluaptieka@tvnet.lv</t>
  </si>
  <si>
    <t>AP-037/10</t>
  </si>
  <si>
    <t>AS “SENTOR FARM APTIEKAS” Priekules jaunā aptieka</t>
  </si>
  <si>
    <t>SIA “LATVIJAS APTIEKA” Latvijas aptieka 50</t>
  </si>
  <si>
    <t>APN-233/4</t>
  </si>
  <si>
    <t>SIA “LATVIJAS APTIEKA” Latvijas aptieka 32</t>
  </si>
  <si>
    <t>APN-541/9</t>
  </si>
  <si>
    <t>“RAUNAS APTIEKA ” SIA</t>
  </si>
  <si>
    <t>AP-912/3</t>
  </si>
  <si>
    <t>Sabiedrības ar ierobežotu atbildību “LESKO N” Laimas aptieka</t>
  </si>
  <si>
    <t>skaidritetreikule@inbox.lv</t>
  </si>
  <si>
    <t>IK "Ciskādu aptieka" aptieka</t>
  </si>
  <si>
    <t>AS “SENTOR FARM APTIEKAS” Mēness aptieka 43</t>
  </si>
  <si>
    <t>APN-778/4</t>
  </si>
  <si>
    <t>AS “SENTOR FARM APTIEKAS” Mēness aptieka 57</t>
  </si>
  <si>
    <t>AP-731/3</t>
  </si>
  <si>
    <t>Sabiedrības ar ierobežotu atbildību “NAIRAS” Strūžānu aptieka</t>
  </si>
  <si>
    <t>nairas@inbox.lv</t>
  </si>
  <si>
    <t>AP-047/7</t>
  </si>
  <si>
    <t>AS “SENTOR FARM APTIEKAS” aptieka “Roja”</t>
  </si>
  <si>
    <t>SIA “LATVIJAS APTIEKA” Latvijas aptieka 58</t>
  </si>
  <si>
    <t>AP-766/3</t>
  </si>
  <si>
    <t>Sabiedrība ar ierobežotu atbildību “JAUNAIS JUMIS” Rugāju aptieka</t>
  </si>
  <si>
    <t>rugajuaptieka@inbox.lv</t>
  </si>
  <si>
    <t>AP-099/4</t>
  </si>
  <si>
    <t>IK “Svitenes aptieka”</t>
  </si>
  <si>
    <t>svitenes.aptieka@inbox.lv</t>
  </si>
  <si>
    <t>BENU Aptieka Latvija SIA BENU aptieka -51</t>
  </si>
  <si>
    <t>APN-764/4</t>
  </si>
  <si>
    <t>SIA “RŪJIENAS APTIEKA”</t>
  </si>
  <si>
    <t>rujienas_aptieka@inbox.lv</t>
  </si>
  <si>
    <t>AP-368/3</t>
  </si>
  <si>
    <t>IK “SKUJAS APTIEKA”</t>
  </si>
  <si>
    <t>APN-864/3</t>
  </si>
  <si>
    <t>Sabiedrības ar ierobežotu atbildību “AINAŽU APTIEKA” aptieka</t>
  </si>
  <si>
    <t>ainazu.aptieka@inbox.lv</t>
  </si>
  <si>
    <t>BENU Aptieka Latvija SIA BENU aptieka-44</t>
  </si>
  <si>
    <t>AP-863/2</t>
  </si>
  <si>
    <t>M.Liepiņas ārstniecisko pakalpojumu uzņēmuma “LIEP” SIA aptieka</t>
  </si>
  <si>
    <t>liepsia@apollo.lv</t>
  </si>
  <si>
    <t>AP-193/5</t>
  </si>
  <si>
    <t>M.Liepiņas ārstniecisko pakalpojumu uzņēmums “LIEP” SIA Ostas aptieka</t>
  </si>
  <si>
    <t>AP-804/4</t>
  </si>
  <si>
    <t>SIA "MEDUS APTIEKA" Medus aptieka</t>
  </si>
  <si>
    <t>AP-200/3</t>
  </si>
  <si>
    <t>AS “SENTOR FARM APTIEKAS” aptieka “Olvita”</t>
  </si>
  <si>
    <t>AS “SENTOR FARM APTIEKAS” Mēness aptieka 14</t>
  </si>
  <si>
    <t>AS “SENTOR FARM APTIEKAS” Mēness aptieka Salaspilī</t>
  </si>
  <si>
    <t>AS “SENTOR FARM APTIEKAS” Sentor Salaspils aptieka</t>
  </si>
  <si>
    <t>BENU Aptieka Latvija SIA BENU aptieka -43</t>
  </si>
  <si>
    <t>APN-290/5</t>
  </si>
  <si>
    <t>AP- 710/2</t>
  </si>
  <si>
    <t>Sabiedrība ar ierobežotu atbildību “EZERES APTIEKA”</t>
  </si>
  <si>
    <t>ezeres.aptieka@inbox.lv</t>
  </si>
  <si>
    <t>Sabiedrība ar ierobežotu atbildību “NĪGRANDES APTIEKA”</t>
  </si>
  <si>
    <t>AS “SENTOR FARM APTIEKAS” Mēness aptieka 9</t>
  </si>
  <si>
    <t>APN-425/8</t>
  </si>
  <si>
    <t>AS “SENTOR FARM APTIEKAS” Mēness aptieka Saldū</t>
  </si>
  <si>
    <t>AS “SENTOR FARM APTIEKAS” Saldus centra aptieka</t>
  </si>
  <si>
    <t>Sabiedrība ar ierobežotu atbildību “LIEPU APTIEKA”</t>
  </si>
  <si>
    <t>Sabiedrība ar ierobežotu atbildību “SALDUS ZAĻĀ APTIEKA” aptieka</t>
  </si>
  <si>
    <t>APN-227/6</t>
  </si>
  <si>
    <t>Sabiedrības ar ierobežotu atbildību “SAULKRASTU APTIEKA R.B.” aptieka</t>
  </si>
  <si>
    <t>AS “SENTOR FARM APTIEKAS” Siguldas aptieka</t>
  </si>
  <si>
    <t>AS “SENTOR FARM APTIEKAS” Siguldas aptieka – 1</t>
  </si>
  <si>
    <t>AS “SENTOR FARM APTIEKAS” Siguldas mazā aptieka</t>
  </si>
  <si>
    <t>AS “SENTOR FARM APTIEKAS” Vidzemes aptieka-1</t>
  </si>
  <si>
    <t>APN-720/8</t>
  </si>
  <si>
    <t>AS “SENTOR FARM APTIEKAS” Ziedu aptieka</t>
  </si>
  <si>
    <t>AP-109/4</t>
  </si>
  <si>
    <t>Sabiedrība ar ierobežou atbildību “SAULGRIEŽI LTD” aptieka</t>
  </si>
  <si>
    <t>saulgriez2@inbox.lv</t>
  </si>
  <si>
    <t>AS “SENTOR FARM APTIEKAS” Skrīveru vecaptieka</t>
  </si>
  <si>
    <t>APN-575/7</t>
  </si>
  <si>
    <t>SIA "MAIJA APTIEKA" aptieka</t>
  </si>
  <si>
    <t>AP-248/3</t>
  </si>
  <si>
    <t>SIA “KAĶIS LJ” aptieka "Kaķis"</t>
  </si>
  <si>
    <t>aptieka99@inbox.lv</t>
  </si>
  <si>
    <t>Sabiedrība ar ierobežotu atbildību “SANUS AG” Doktorāta aptieka</t>
  </si>
  <si>
    <t>aptieka@sanusag.lv</t>
  </si>
  <si>
    <t>Sabiedrība ar ierobežotu atbildību “UNION MED” aptieka</t>
  </si>
  <si>
    <t>AP-100/3</t>
  </si>
  <si>
    <t>Sabiedrības ar ierobežotu atbildību “INTA” aptieka</t>
  </si>
  <si>
    <t>ilze@inta.apollo.lv</t>
  </si>
  <si>
    <t>SIA “LĪVENA APTIEKA”</t>
  </si>
  <si>
    <t>APN-889/1</t>
  </si>
  <si>
    <t>Sabiedrība ar ierobežotu atbildību "Rīgas Austrumu klīniskā universitātes slimnīca" stacionāra "Tuberkulozes un plaušu slimību centrs" slēgta tipa aptieka</t>
  </si>
  <si>
    <t>A-818/1</t>
  </si>
  <si>
    <t>Sabiedrības ar ierobežotu atbildību "LAUKU APTIEKA" aptieka</t>
  </si>
  <si>
    <t>AP-101/5</t>
  </si>
  <si>
    <t>Sabiedrība ar ierobežotu atbildību “VIAFARMA” Sauriešu aptieka</t>
  </si>
  <si>
    <t>APN-878/5</t>
  </si>
  <si>
    <t>AS “SENTOR FARM APTIEKAS” Sedas aptieka</t>
  </si>
  <si>
    <t>SIA “LATVIJAS APTIEKA” Latvijas aptieka 15</t>
  </si>
  <si>
    <t>AP-550/3</t>
  </si>
  <si>
    <t>“STRENČU APTIEKA” SIA</t>
  </si>
  <si>
    <t>APN-069/4</t>
  </si>
  <si>
    <t>AS “SENTOR FARM APTIEKAS” aptieka “Sanare”</t>
  </si>
  <si>
    <t>AP-427/8</t>
  </si>
  <si>
    <t>AS “SENTOR FARM APTIEKAS” Mēness aptieka 103</t>
  </si>
  <si>
    <t>APN-350/12</t>
  </si>
  <si>
    <t>AS “SENTOR FARM APTIEKAS” Mēness aptieka 105</t>
  </si>
  <si>
    <t>AS “SENTOR FARM APTIEKAS” Mēness aptieka 77</t>
  </si>
  <si>
    <t>AS “SENTOR FARM APTIEKAS” Mēness aptieka 78</t>
  </si>
  <si>
    <t>APN-782/5</t>
  </si>
  <si>
    <t>APN-663/5</t>
  </si>
  <si>
    <t>AS “SENTOR FARM APTIEKAS” aptieka “Valdemārpils”</t>
  </si>
  <si>
    <t>SIA "LuRaVe" Augstkalnes aptieka</t>
  </si>
  <si>
    <t>AS “SENTOR FARM APTIEKAS” Mēness aptieka 29</t>
  </si>
  <si>
    <t>AS “SENTOR FARM APTIEKAS” Mēness aptieka Tukumā</t>
  </si>
  <si>
    <t>Sabiedrība ar ierobežotu atbildību “ALANTE” Centra aptieka</t>
  </si>
  <si>
    <t>Sabiedrība ar ierobežotu atbildību "RENDOLS" Ligitas Kalniņas privātaptieka</t>
  </si>
  <si>
    <t>APN-310/5</t>
  </si>
  <si>
    <t>Sabiedrības ar ierobežotu atbildību “ALANTE” Tirgus aptieka Tukumā</t>
  </si>
  <si>
    <t>Sabiedrības ar ierobežotu atbildību “SIRIA” Valguma aptieka</t>
  </si>
  <si>
    <t>Sabiedrības ar ierobežotu atbildību “TUMES APTIEKA” aptieka</t>
  </si>
  <si>
    <t>AP-409/4</t>
  </si>
  <si>
    <t>Sabiedrtības ar ierobežotu atbildību "RENDOLS" Veidenbauma aptieka</t>
  </si>
  <si>
    <t>AP-336/5</t>
  </si>
  <si>
    <t>SIA “JAUNĀ APTIEKA”</t>
  </si>
  <si>
    <t>AS “SENTOR FARM APTIEKAS” Mēness aptieka 54</t>
  </si>
  <si>
    <t>APN-499/4</t>
  </si>
  <si>
    <t>SIA “APTIEKA VALKA” aptieka</t>
  </si>
  <si>
    <t>aptiekavalka@e-apollo.lv</t>
  </si>
  <si>
    <t>AP-090/6</t>
  </si>
  <si>
    <t>AS “SENTOR FARM APTIEKAS” Varakļānu aptieka</t>
  </si>
  <si>
    <t>AP-604/3</t>
  </si>
  <si>
    <t>Sabiedrības ar ierobežotu atbildību “ALIANSE-2M” Alianses aptieka</t>
  </si>
  <si>
    <t>alianse-2m@inbox.lv</t>
  </si>
  <si>
    <t>SIA “Viktorijas aptieka”</t>
  </si>
  <si>
    <t>AP-556/4</t>
  </si>
  <si>
    <t>“VECPIEBALGAS  APTIEKA” SIA</t>
  </si>
  <si>
    <t>vecpiebalgasaptieka@inbox.lv</t>
  </si>
  <si>
    <t>APN-907/2</t>
  </si>
  <si>
    <t>Sabiedrība ar ierobežotu atbildību "DALMA LJ" Euroaptieka-60</t>
  </si>
  <si>
    <t>AP-563/3</t>
  </si>
  <si>
    <t>“TAURENES APTIEKA” SIA</t>
  </si>
  <si>
    <t>taurenesaptieka@inbox.lv</t>
  </si>
  <si>
    <t>AS “SENTOR FARM APTIEKAS” Vecumnieku aptieka</t>
  </si>
  <si>
    <t>AP- 520/2</t>
  </si>
  <si>
    <t>IK “VALLES APTIEKA”</t>
  </si>
  <si>
    <t>aptvalle@inbox.lv</t>
  </si>
  <si>
    <t>AP-298/4</t>
  </si>
  <si>
    <t>Sabiedrība ar ierobežotu atbildību “MĀRSILS” aptieka</t>
  </si>
  <si>
    <t>AP-748/4</t>
  </si>
  <si>
    <t>Sabiedrība ar ierobežotu atbildību “PILTENES APTIEKA”</t>
  </si>
  <si>
    <t>piltenesaptieka@apollo.lv</t>
  </si>
  <si>
    <t>valdasaptieka@gmail.com</t>
  </si>
  <si>
    <t>AP-406/5</t>
  </si>
  <si>
    <t>SIA “Ugāles aptieka”</t>
  </si>
  <si>
    <t>ugales.aptieka@inbox.lv</t>
  </si>
  <si>
    <t>APN-207/5</t>
  </si>
  <si>
    <t>Individuālais komersants “CIEMA APTIEKA”</t>
  </si>
  <si>
    <t>marinasile@inbox.lv</t>
  </si>
  <si>
    <t>AP-740/2</t>
  </si>
  <si>
    <t>Sabiedrība ar ierobežotu atbildību “Kristīnes Viesītes aptieka”</t>
  </si>
  <si>
    <t>AP-395/4</t>
  </si>
  <si>
    <t>Sabiedrība ar ierobežotu atbildību “PIE DZIRNAVĀM” aptieka</t>
  </si>
  <si>
    <t>siapiedzirnavam@inbox.lv</t>
  </si>
  <si>
    <t>Individuālais komersants “KUPRAVAS APTIEKA”</t>
  </si>
  <si>
    <t>AP-606/3</t>
  </si>
  <si>
    <t>Sabiedrības ar ierobežotu atbildību “IKA RS” Pīlādžu aptieka</t>
  </si>
  <si>
    <t>AP-524/5</t>
  </si>
  <si>
    <t>Individuālais komersants “ŽĪGURU APTIEKA”</t>
  </si>
  <si>
    <t>allalex@inbox.lv</t>
  </si>
  <si>
    <t>AS “SENTOR FARM APTIEKAS” Mēness aptieka 39</t>
  </si>
  <si>
    <t>APN-819/8</t>
  </si>
  <si>
    <t>AS “SENTOR FARM APTIEKAS” Viļānu aptieka</t>
  </si>
  <si>
    <t>Sabiedrība ar ierobežotu atbildību “BALTĀ APTIEKA K.I.” aptieka</t>
  </si>
  <si>
    <t>APN-151/7</t>
  </si>
  <si>
    <t>AS “SENTOR FARM APTIEKAS” aptieka “Kastanītis”</t>
  </si>
  <si>
    <t>AS “SENTOR FARM APTIEKAS” aptieka "Senā Grīva"</t>
  </si>
  <si>
    <t>AP-153/4</t>
  </si>
  <si>
    <t>AS “SENTOR FARM APTIEKAS” Ceriņu aptieka</t>
  </si>
  <si>
    <t>AS "SENTOR FARM APTIEKAS" Daugavas aptieka</t>
  </si>
  <si>
    <t>AP-013/7</t>
  </si>
  <si>
    <t>AS “SENTOR FARM APTIEKAS” Magoņu aptieka</t>
  </si>
  <si>
    <t>APN-123/6</t>
  </si>
  <si>
    <t>AS “SENTOR FARM APTIEKAS” Mēness aptieka 17</t>
  </si>
  <si>
    <t>AS “SENTOR FARM APTIEKAS” Mēness aptieka 20</t>
  </si>
  <si>
    <t>AS “SENTOR FARM APTIEKAS” Mēness aptieka 24</t>
  </si>
  <si>
    <t>AP-124/8</t>
  </si>
  <si>
    <t>AS “SENTOR FARM APTIEKAS” Mēness aptieka 28</t>
  </si>
  <si>
    <t>APN-152/10</t>
  </si>
  <si>
    <t>AS “SENTOR FARM APTIEKAS” Mēness aptieka 46</t>
  </si>
  <si>
    <t>AP-052/5</t>
  </si>
  <si>
    <t>AS “SENTOR FARM APTIEKAS” Mēness aptieka 50</t>
  </si>
  <si>
    <t>AS “SENTOR FARM APTIEKAS” Mēness aptieka 65</t>
  </si>
  <si>
    <t>AP-625/5</t>
  </si>
  <si>
    <t>AS “SENTOR FARM APTIEKAS” Rudens aptieka - 5</t>
  </si>
  <si>
    <t>AS “SENTOR FARM APTIEKAS” Rudens aptieka-6</t>
  </si>
  <si>
    <t>APN-798/8</t>
  </si>
  <si>
    <t>AS “SENTOR FARM APTIEKAS” Rudens aptieka-8</t>
  </si>
  <si>
    <t>AS “SENTOR FARM APTIEKAS” Sentor aptieka</t>
  </si>
  <si>
    <t>APN-130/8</t>
  </si>
  <si>
    <t>AS “SENTOR FARM APTIEKAS” Sentor aptieka – 2</t>
  </si>
  <si>
    <t>AP-014/6</t>
  </si>
  <si>
    <t>AS “SENTOR FARM APTIEKAS” Sentor aptieka –10</t>
  </si>
  <si>
    <t>APN-691/9</t>
  </si>
  <si>
    <t>APN-297/7</t>
  </si>
  <si>
    <t>BENU Aptieka Latvija SIA BENU aptieka -38</t>
  </si>
  <si>
    <t>info@tamro.com</t>
  </si>
  <si>
    <t>APN-442/6</t>
  </si>
  <si>
    <t>sia.drs@apollo.lv</t>
  </si>
  <si>
    <t>AP-793/5</t>
  </si>
  <si>
    <t>APN-868/4</t>
  </si>
  <si>
    <t>Sabiedrība ar ierobežotu atbildību “APTIEKA “DZIEDNIEKS”" aptieka</t>
  </si>
  <si>
    <t>dziednieks.aptieka@apollo.lv</t>
  </si>
  <si>
    <t>APN-509/4</t>
  </si>
  <si>
    <t>Sabiedrība ar ierobežotu atbildību “ĀLANTE DN” aptieka Nr.1</t>
  </si>
  <si>
    <t>alantedn@inbox.lv</t>
  </si>
  <si>
    <t>APN-510/5</t>
  </si>
  <si>
    <t>Sabiedrība ar ierobežotu atbildību “ĀLANTE DN” aptieka Nr.2</t>
  </si>
  <si>
    <t>AP-757/2</t>
  </si>
  <si>
    <t>Sabiedrība ar ierobežotu atbildību “Garcīnijas aptieka”</t>
  </si>
  <si>
    <t>AP-719/5</t>
  </si>
  <si>
    <t>Sabiedrība ar ierobežotu atbildību “ORDERS-M” aptieka “SVARI”</t>
  </si>
  <si>
    <t>APN-114/9</t>
  </si>
  <si>
    <t>APN-638/7</t>
  </si>
  <si>
    <t>SIA “LATVIJAS APTIEKA” Latvijas aptieka 27</t>
  </si>
  <si>
    <t>SIA “LATVIJAS APTIEKA” Latvijas aptieka 38</t>
  </si>
  <si>
    <t>SIA “LATVIJAS APTIEKA” Latvijas aptieka 39</t>
  </si>
  <si>
    <t>APN-079/9</t>
  </si>
  <si>
    <t>APN-667/5</t>
  </si>
  <si>
    <t>SIA "PILNIBA FARMA" Aptieka 911</t>
  </si>
  <si>
    <t>pilniba@gmail.com</t>
  </si>
  <si>
    <t>APN-539/4</t>
  </si>
  <si>
    <t>Valsts sabiedrība ar ierobežotu atbildību “Daugavpils psihoneiroloģiskā slimnīca” slēgta tipa aptieka</t>
  </si>
  <si>
    <t>AS “SENTOR FARM APTIEKAS” Mēness aptieka 10</t>
  </si>
  <si>
    <t>BENU Aptieka Latvija SIA BENU aptieka - 41</t>
  </si>
  <si>
    <t>APN-508/9</t>
  </si>
  <si>
    <t>APN-629/10</t>
  </si>
  <si>
    <t>Sabiedrība ar ierobežotu atbildību "DALMA LJ" Euroaptieka-44</t>
  </si>
  <si>
    <t>Sabiedrība ar ierobežotu atbildību “Jelgavas pils aptieka”</t>
  </si>
  <si>
    <t>AP-760/2</t>
  </si>
  <si>
    <t>Sabiedrība ar ierobežotu atbildību “JUNIKS APTIEKA”</t>
  </si>
  <si>
    <t>juniks_aptieka@inbox.lv</t>
  </si>
  <si>
    <t>Sabiedrība ar ierobežotu atbildību “JUNOSO” Pārlielupes aptieka</t>
  </si>
  <si>
    <t>junoso.aptieka@gmail.com</t>
  </si>
  <si>
    <t>AP-339/3</t>
  </si>
  <si>
    <t>Sabiedrība ar ierobežotu atbildību “JUNOSO” Zemgales aptieka</t>
  </si>
  <si>
    <t>AP-726/3</t>
  </si>
  <si>
    <t>Sabiedrība ar ierobežotu atbildību “Lauras Aptieka”</t>
  </si>
  <si>
    <t>lauras@aptinfo.lv</t>
  </si>
  <si>
    <t>AP-255/4</t>
  </si>
  <si>
    <t>Sabiedrība ar ierobežotu atbildību “NOTA BENE” aptieka</t>
  </si>
  <si>
    <t>NOTA_BENE@INBOX.LV</t>
  </si>
  <si>
    <t>AP-756/4</t>
  </si>
  <si>
    <t>Sabiedrība ar ierobežotu atbildību “Valdekas aptieka”</t>
  </si>
  <si>
    <t>valdeka@apollo.lv</t>
  </si>
  <si>
    <t>Sabiedrības ar ierobežotu atbildību “INULEKS” Galma aptieka</t>
  </si>
  <si>
    <t>APN-342/5</t>
  </si>
  <si>
    <t>Sabiedrības ar ierobežotu atbildību “JUNOSO” Centra aptieka</t>
  </si>
  <si>
    <t>AP-801/9</t>
  </si>
  <si>
    <t>SIA “JELGAVAS LIELĀ APTIEKA” aptieka</t>
  </si>
  <si>
    <t>lielaaptieka@inbox.lv</t>
  </si>
  <si>
    <t>APN-711/1</t>
  </si>
  <si>
    <t>APN-708/6</t>
  </si>
  <si>
    <t>SIA “LATVIJAS APTIEKA” Latvijas aptieka 37</t>
  </si>
  <si>
    <t>AP-612/4</t>
  </si>
  <si>
    <t>SIA “VESELĪBA PLUSS” Ģintermuižas aptieka</t>
  </si>
  <si>
    <t>agaujere@inbox.lv</t>
  </si>
  <si>
    <t>APN-620/4</t>
  </si>
  <si>
    <t>AP-181/7</t>
  </si>
  <si>
    <t>AS “SENTOR FARM APTIEKAS” Mēness aptieka 23</t>
  </si>
  <si>
    <t>AS “SENTOR FARM APTIEKAS” Mēness aptieka 72</t>
  </si>
  <si>
    <t>AS “SENTOR FARM APTIEKAS” Mēness aptieka 86</t>
  </si>
  <si>
    <t>AS “SENTOR FARM APTIEKAS” Sentor aptieka - 30</t>
  </si>
  <si>
    <t>AS “SENTOR FARM APTIEKAS” Sentor aptieka - 6</t>
  </si>
  <si>
    <t>BENU Aptieka Latvija SIA BENU aptieka-45</t>
  </si>
  <si>
    <t>Sabiedrība ar ierobežotu atbildību “KOLIBRI AD” aptieka</t>
  </si>
  <si>
    <t>AP-559/4</t>
  </si>
  <si>
    <t>Sabiedrība ar ierobežotu atbildību “KRUSTPILS APTIEKA”</t>
  </si>
  <si>
    <t>APN-761/3</t>
  </si>
  <si>
    <t>Sabiedrības ar ierobežotu atbildību “Jēkabpils Vecpilsētas aptieka”</t>
  </si>
  <si>
    <t>vecpils@aptinfo.lv</t>
  </si>
  <si>
    <t>AS “SENTOR FARM APTIEKAS” Jomas aptieka</t>
  </si>
  <si>
    <t>AS “SENTOR FARM APTIEKAS” Mēness aptieka 21</t>
  </si>
  <si>
    <t>AS “SENTOR FARM APTIEKAS” Mēness aptieka 22</t>
  </si>
  <si>
    <t>AP-867/5</t>
  </si>
  <si>
    <t>AS “SENTOR FARM APTIEKAS” Mēness aptieka 32</t>
  </si>
  <si>
    <t>AS “SENTOR FARM APTIEKAS” Mēness aptieka 63</t>
  </si>
  <si>
    <t>AS “SENTOR FARM APTIEKAS” Mēness aptieka 74</t>
  </si>
  <si>
    <t>APN-385/10</t>
  </si>
  <si>
    <t>AS “SENTOR FARM APTIEKAS” Tukuma zāles aptieka</t>
  </si>
  <si>
    <t>AS “SENTOR FARM APTIEKAS” Vidus aptieka</t>
  </si>
  <si>
    <t>BENU Aptieka Latvija SIA BENU aptieka –16</t>
  </si>
  <si>
    <t>EUROAPTIEKA FARMĀCIJA, SIA aptieka - 25</t>
  </si>
  <si>
    <t>AP-826/3</t>
  </si>
  <si>
    <t>Sabiedrība ar ierobežotu atbildību “FARMA-SANTA” Mellužu aptieka</t>
  </si>
  <si>
    <t>Sabiedrība ar ierobežotu atbildību “MEDELENS” AiLi aptieka</t>
  </si>
  <si>
    <t>Sabiedrība ar ierobežotu atbildību “VERIGO” Lauru aptieka</t>
  </si>
  <si>
    <t>AP-650/4</t>
  </si>
  <si>
    <t>Sabiedrība ar ierobežotu atbildību “VERIGO” Lauru-N aptieka</t>
  </si>
  <si>
    <t>APN-251/4</t>
  </si>
  <si>
    <t>SIA “LATVIJAS APTIEKA” Latvijas aptieka 51</t>
  </si>
  <si>
    <t>APN-410/6</t>
  </si>
  <si>
    <t>SIA “LATVIJAS APTIEKA" Latvijas aptieka 7</t>
  </si>
  <si>
    <t>APN-024/2</t>
  </si>
  <si>
    <t>Valsts sabiedrība ar ierobežotu atbildību “Nacionālais rehabilitācijas centrs “VAIVARI”"  slēgta tipa aptieka</t>
  </si>
  <si>
    <t>AP-451/6</t>
  </si>
  <si>
    <t>AS “SENTOR FARM APTIEKAS” aptieka “Jaunliepāja”</t>
  </si>
  <si>
    <t>AS “SENTOR FARM APTIEKAS” aptieka “Salvija”</t>
  </si>
  <si>
    <t>AP-048/8</t>
  </si>
  <si>
    <t>AS “SENTOR FARM APTIEKAS” Dzērves aptieka</t>
  </si>
  <si>
    <t>AS “SENTOR FARM APTIEKAS” Mēness aptieka 90</t>
  </si>
  <si>
    <t>APN-403/7</t>
  </si>
  <si>
    <t>AS “SENTOR FARM APTIEKAS” Raimonda aptieka -2</t>
  </si>
  <si>
    <t>AS “SENTOR FARM APTIEKAS” Raimonda aptieka-3</t>
  </si>
  <si>
    <t>BENU Aptieka Latvija SIA BENU aptieka -25</t>
  </si>
  <si>
    <t>APN-234/15</t>
  </si>
  <si>
    <t>APN-072/12</t>
  </si>
  <si>
    <t>BENU Aptieka Latvija SIA BENU aptieka-30</t>
  </si>
  <si>
    <t>APN-820/6</t>
  </si>
  <si>
    <t>Sabiedrība ar ierobežotu atbildību "Lunafarm" Jaunrozes aptieka</t>
  </si>
  <si>
    <t>Sabiedrība ar ierobežotu atbildību "Lunafarm" Veselības aptieka</t>
  </si>
  <si>
    <t>APN- 240/3</t>
  </si>
  <si>
    <t>birojs@liepajasslimnica.lv</t>
  </si>
  <si>
    <t>Sabiedrības ar ierobežotu atbildību “RETĒJS” Liepājas Centra aptieka</t>
  </si>
  <si>
    <t>AP-084/4</t>
  </si>
  <si>
    <t>SIA “ANDREJA APTIEKA”</t>
  </si>
  <si>
    <t>andrejaaptieka@aptinfo.lv</t>
  </si>
  <si>
    <t>AP-356/5</t>
  </si>
  <si>
    <t>SIA “APTIEKA VESELĪBA DA”</t>
  </si>
  <si>
    <t>aveselibada@tvnet.lv</t>
  </si>
  <si>
    <t>AP-434/4</t>
  </si>
  <si>
    <t>SIA “LAMINĀRIJA” aptieka</t>
  </si>
  <si>
    <t>aptieka_L@inbox.lv</t>
  </si>
  <si>
    <t>SIA “RETĒJS” Dārtas aptieka</t>
  </si>
  <si>
    <t>SIA “RETĒJS” Vecliepājas aptieka</t>
  </si>
  <si>
    <t>APN-085/8</t>
  </si>
  <si>
    <t>SIA “VESELĪBA PLUSS” aptieka “Ritms”</t>
  </si>
  <si>
    <t>avicenna.aptieka@gmail.com</t>
  </si>
  <si>
    <t>AP-807/3</t>
  </si>
  <si>
    <t>SIA “VIRŠU APTIEKA”</t>
  </si>
  <si>
    <t>vaptieka@gmail.com</t>
  </si>
  <si>
    <t>APN-507/5</t>
  </si>
  <si>
    <t xml:space="preserve"> Sabiedrības ar ierobežotu atbildību “RĒZEKNES SLIMNĪCA” slēgta tipa aptieka</t>
  </si>
  <si>
    <t>rsaptieka@inbox.lv</t>
  </si>
  <si>
    <t>AS “SENTOR FARM APTIEKAS” Mēness aptieka 27</t>
  </si>
  <si>
    <t>AS “SENTOR FARM APTIEKAS” Mēness aptieka 38</t>
  </si>
  <si>
    <t>AS “SENTOR FARM APTIEKAS” Mēness aptieka 42</t>
  </si>
  <si>
    <t>AP-644/4</t>
  </si>
  <si>
    <t>AS “SENTOR FARM APTIEKAS” Mēness aptieka 76</t>
  </si>
  <si>
    <t>AP-179/7</t>
  </si>
  <si>
    <t>AS “SENTOR FARM APTIEKAS” Rēzeknes Māras aptieka</t>
  </si>
  <si>
    <t>APN-267/10</t>
  </si>
  <si>
    <t>BENU Aptieka Latvija SIA BENU aptieka -62</t>
  </si>
  <si>
    <t>APN-478/6</t>
  </si>
  <si>
    <t>Sabiedrība ar ierobežotu atbildību “DALMA LJ” aptieka</t>
  </si>
  <si>
    <t>APN-443/10</t>
  </si>
  <si>
    <t>raesltd@inbox.lv</t>
  </si>
  <si>
    <t>AP-858/4</t>
  </si>
  <si>
    <t>Sabiedrības ar ierobežotu atbildību “LANA” Rēzeknes Lanas aptieka</t>
  </si>
  <si>
    <t>Sabiedrības ar ierobežotu atbildību “PRIMULA B” Ievas aptieka</t>
  </si>
  <si>
    <t>SIA “LATVIJAS APTIEKA” Latvijas aptieka 63</t>
  </si>
  <si>
    <t>APN-005/5</t>
  </si>
  <si>
    <t>SIA “LATVIJAS APTIEKA” Latvijas aptieka 68</t>
  </si>
  <si>
    <t>APN-643/4</t>
  </si>
  <si>
    <t>SIA “LATVIJAS APTIEKA” Latvijas aptieka 69</t>
  </si>
  <si>
    <t>vita.rezekne@inbox.lv</t>
  </si>
  <si>
    <t>AS “SENTOR FARM APTIEKAS” Sentor aptieka - 31</t>
  </si>
  <si>
    <t>BENU Aptieka Latvija SIA BENU aptieka - 50</t>
  </si>
  <si>
    <t>APN-597/8</t>
  </si>
  <si>
    <t>APN-292/5</t>
  </si>
  <si>
    <t>Sabiedrība ar ierobežotu atbildību “NIGELLA” aptieka “Lauma”</t>
  </si>
  <si>
    <t>Sabiedrība ar ierobežotu atbildību “NIGELLA” Pārgaujas aptieka</t>
  </si>
  <si>
    <t>APN-543/5</t>
  </si>
  <si>
    <t>Sabiedrības ar ierobežotu atbildību “Vidzemes slimnīca” slēgta tipa aptieka</t>
  </si>
  <si>
    <t>SIA “LATVIJAS APTIEKA” Latvijas aptieka 12</t>
  </si>
  <si>
    <t>SIA “PILSĒTAS APTIEKA”</t>
  </si>
  <si>
    <t>AS “SENTOR FARM APTIEKAS” Lauvas aptieka Ventspilī</t>
  </si>
  <si>
    <t>APN-040/10</t>
  </si>
  <si>
    <t>AS “SENTOR FARM APTIEKAS” Mēness aptieka 58</t>
  </si>
  <si>
    <t>AS “SENTOR FARM APTIEKAS” Mēness aptieka 91</t>
  </si>
  <si>
    <t>APN-110/10</t>
  </si>
  <si>
    <t>BENU Aptieka Latvija SIA BENU aptieka -29</t>
  </si>
  <si>
    <t>APN-853/10</t>
  </si>
  <si>
    <t>AP-592/9</t>
  </si>
  <si>
    <t>Sabiedrības ar ierobežotu atbildību “FITAS” aptieka “Diāna”</t>
  </si>
  <si>
    <t>fitas@apollo.lv</t>
  </si>
  <si>
    <t>SIA “LATVIJAS APTIEKA” Latvijas aptieka 61</t>
  </si>
  <si>
    <t>SIA “LATVIJAS APTIEKA” Latvijas aptieka 65</t>
  </si>
  <si>
    <t>APN-004/4</t>
  </si>
  <si>
    <t>SIA "Ziemeļkurzemes reģionālā slimnīca" slēgta tipa aptieka</t>
  </si>
  <si>
    <t>aptieka.slimnica@ventspils.gov.lv</t>
  </si>
  <si>
    <t>meklē aptieku, kuram lic. nr. atbilst pirmā nepārtrauktā ciparu virkne:</t>
  </si>
  <si>
    <t>izvilkta pirmā nepārtrauktā ciparu virkne:</t>
  </si>
  <si>
    <t>Sabiedrība ar ierobežotu atbildību "Rīgas Austrumu klīniskā universitātes slimnīca"</t>
  </si>
  <si>
    <t>Sabiedrība ar ierobežotu atbildību “RUMIS”</t>
  </si>
  <si>
    <t>SIA "MAIJA APTIEKA"</t>
  </si>
  <si>
    <t>AS “SENTOR FARM APTIEKAS”</t>
  </si>
  <si>
    <t>Sabiedrības ar ierobežotu atbildību “CERĪBA A.G.”</t>
  </si>
  <si>
    <t>Sabiedrība ar ierobežotu atbildību “FARMA-SANTA”</t>
  </si>
  <si>
    <t>Sabiedrība ar ierobežotu atbildību “UNION MED”</t>
  </si>
  <si>
    <t>Sabiedrība ar ierobežotu atbildību “SALDUS ZAĻĀ APTIEKA”</t>
  </si>
  <si>
    <t>SIA “LATVIJAS APTIEKA”</t>
  </si>
  <si>
    <t>Sabiedrība ar ierobežotu atbildību "RENDOLS"</t>
  </si>
  <si>
    <t>SIA “RETĒJS”</t>
  </si>
  <si>
    <t>Sabiedrība ar ierobežotu atbildību “ANĪSS V.K.”</t>
  </si>
  <si>
    <t>Sabiedrības ar ierobežotu atbildību “INULEKS”</t>
  </si>
  <si>
    <t>SIA “A Aptiekas”</t>
  </si>
  <si>
    <t>Sabiedrība ar ierobežotu atbildību “KOLIBRI AD”</t>
  </si>
  <si>
    <t>Sabiedrība ar ierobežotu atbildību "LAURIS K"</t>
  </si>
  <si>
    <t>SIA "Īrisi"</t>
  </si>
  <si>
    <t>SIA “LORO CONTO”</t>
  </si>
  <si>
    <t>SIA “STRAUPES APTIEKA"</t>
  </si>
  <si>
    <t>SIA “SAULES APTIEKA”</t>
  </si>
  <si>
    <t>Sabiedrība ar ierobežotu atbildību “PREIĻU AINAVA”</t>
  </si>
  <si>
    <t>Sabiedrības ar ierobežotu atbildību “PRIMULA B”</t>
  </si>
  <si>
    <t>IK "Ciskādu aptieka"</t>
  </si>
  <si>
    <t>Sabiedrība ar ierobežotu atbildību "SIRIA"</t>
  </si>
  <si>
    <t>Sabiedrība ar ierobežotu atbildību “ALANTE”</t>
  </si>
  <si>
    <t>Sabiedrības ar ierobežotu atbildību “BALTĀ APTIEKA K.I.”</t>
  </si>
  <si>
    <t>AS "DZINTARA APTIEKAS"</t>
  </si>
  <si>
    <t>BENU Aptieka Latvija SIA</t>
  </si>
  <si>
    <t>EUROAPTIEKA FARMĀCIJA, SIA</t>
  </si>
  <si>
    <t>Sabiedrība ar ierobežotu atbildību "Nukleārās medicīnas centrs"</t>
  </si>
  <si>
    <t>Ražošanas komercfirma “BALTFARM” sabiedrība ar ierobežotu atbildību</t>
  </si>
  <si>
    <t>Sabiedrība ar ierobežotu atbildību “CERĪBA-L”</t>
  </si>
  <si>
    <t>Sabiedrība ar ierobežotu atbildību "DALMA LJ"</t>
  </si>
  <si>
    <t>Sabiedrība ar ierobēžotu atbildību "DALMA LJ"</t>
  </si>
  <si>
    <t>Sabiedrība ar ierobežotu atbildību "Farma Balt Aptieka"</t>
  </si>
  <si>
    <t>Sabiedrība ar ierobežotu atbildību “HOMEOPĀTIJA”</t>
  </si>
  <si>
    <t>Sabiedrība ar ierobežotu atbildību “MEDELENS”</t>
  </si>
  <si>
    <t>Sabiedrība ar ierobežotu atbildību “ORDERS-M”</t>
  </si>
  <si>
    <t>Sabiedrības ar ierobežotu atbildību “LIONETS”</t>
  </si>
  <si>
    <t>Sabiedrības ar ierobežotu atbildību “Rīgas 1.slimnīca”</t>
  </si>
  <si>
    <t>Sabiedrības ar ierobežotu atbildību “VS un KO”</t>
  </si>
  <si>
    <t>SIA "Baltacon"</t>
  </si>
  <si>
    <t>SIA “PANPHARMACY”</t>
  </si>
  <si>
    <t>SIA “VESELĪBA PLUSS”</t>
  </si>
  <si>
    <t>Valsts sabiedrība ar ierobežotu atbildību “Paula Stradiņa klīniskā universitātes slimnīca”</t>
  </si>
  <si>
    <t>Sabiedrība ar ierobežotu atbildību “NAMEDA L”</t>
  </si>
  <si>
    <t>SIA “IVINA”</t>
  </si>
  <si>
    <t>KADIĶOGA, SIA</t>
  </si>
  <si>
    <t>Sabiedrība ar ierobežotu atbildību “LIEPA UN GAILĪTE”</t>
  </si>
  <si>
    <t>Sabiedrība ar ierobežotu atbildību "Balvu un Gulbenes slimnīcu apvienība"</t>
  </si>
  <si>
    <t>Sabiedrība ar ierobežotu atbildību “Zeltkalnes aptieka”</t>
  </si>
  <si>
    <t>SIA “ZĀLES”</t>
  </si>
  <si>
    <t>Sabiedrība ar ierobežotu atbildību "CĒSU KLĪNIKA"</t>
  </si>
  <si>
    <t>Sabiedrība ar ierobežotu atbildību “DAGDAS APTIEKA"</t>
  </si>
  <si>
    <t>SIA “Dobeles un apkārtnes slimnīca”</t>
  </si>
  <si>
    <t>Sabiedrība ar ierobežotu atbildību "VESELĪBAS APTIEKA"</t>
  </si>
  <si>
    <t>Sabiedrība ar ierobežotu atbildību “BEBRA SERVISS”</t>
  </si>
  <si>
    <t>Sabiedrība ar ierobežotu atbildību “ILŪKSTES APTIEKA”</t>
  </si>
  <si>
    <t>SIA “APTIEKA ELEJA”</t>
  </si>
  <si>
    <t>IK "Velgas Aptieka"</t>
  </si>
  <si>
    <t>Sabiedrība ar ierobežotu atbildību "Arālija"</t>
  </si>
  <si>
    <t>Sabiedrība ar ierobežotu atbildību “Rubenes aptieka”</t>
  </si>
  <si>
    <t>Sabiedrība ar ierobežotu atbildību “VECĀ APTIEKA KANDAVĀ”</t>
  </si>
  <si>
    <t>SIA “SALIX”</t>
  </si>
  <si>
    <t>Sabiedrība ar ierobežotu atbildību “Krāslavas aptieka”</t>
  </si>
  <si>
    <t>SIA "LAVANDULA"</t>
  </si>
  <si>
    <t>SIA “VIDRIŽU DOKTORĀTS”</t>
  </si>
  <si>
    <t>Sabiedrība ar ierobežotu atbildību “PIRTS APTIEKA"</t>
  </si>
  <si>
    <t>Sabiedrība ar ierobežotu atbildību “CERTRĀRIJA”</t>
  </si>
  <si>
    <t>Sabiedrība ar ierobežotu atbildību “VIAFARMA”</t>
  </si>
  <si>
    <t>SIA "MURJĀNIS"</t>
  </si>
  <si>
    <t>SIA "Elixir"</t>
  </si>
  <si>
    <t>Sabiedrība ar ierobežotu atbildību “SUNTAŽU APTIEKA”</t>
  </si>
  <si>
    <t>Sabiedrība ar ierobežotu atbildību “ASJ”</t>
  </si>
  <si>
    <t>SIA "Ozolnieku aptieka"</t>
  </si>
  <si>
    <t>Sabiedrība ar ierobežotu atbildību “LESKO N”</t>
  </si>
  <si>
    <t>Sabiedrība ar ierobežotu atbildību “NAIRAS”</t>
  </si>
  <si>
    <t>Sabiedrība ar ierobežotu atbildību “AINAŽU APTIEKA”</t>
  </si>
  <si>
    <t>M.Liepiņas ārstniecisko pakalpojumu uzņēmums “LIEP” SIA</t>
  </si>
  <si>
    <t>SIA "MEDUS APTIEKA"</t>
  </si>
  <si>
    <t>Sabiedrība ar ierobežotu atbildību “SAULKRASTU APTIEKA R.B.”</t>
  </si>
  <si>
    <t>Sabiedrība ar ierobežotu atbildību “INTA”</t>
  </si>
  <si>
    <t>Sabiedrība ar ierobežotu atbildību "LAUKU APTIEKA"</t>
  </si>
  <si>
    <t>Valsts sabiedrības ar ierobežotu atbildību “Strenču psihoneiroloģiskā slimnīca“</t>
  </si>
  <si>
    <t>SIA "LuRaVe"</t>
  </si>
  <si>
    <t>Sabiedrība ar ierobežotu atbildību “TUMES APTIEKA”</t>
  </si>
  <si>
    <t>Sabiedrība ar ierobežotu atbildību “ALIANSE-2M”</t>
  </si>
  <si>
    <t>Sabiedrība ar ierobežotu atbildību “IKA RS”</t>
  </si>
  <si>
    <t>Sabiedrība ar ierobežotu atbildību “Aptieka “Cassia”"</t>
  </si>
  <si>
    <t>Sabiedrība ar ierobežotu atbildību “APTIEKA “DZIEDNIEKS”"</t>
  </si>
  <si>
    <t>Sabiedrība ar ierobežotu atbildību “ĀLANTE DN”</t>
  </si>
  <si>
    <t>SIA "PILNIBA FARMA"</t>
  </si>
  <si>
    <t>Valsts sabiedrība ar ierobežotu atbildību “Daugavpils psihoneiroloģiskā slimnīca”</t>
  </si>
  <si>
    <t>Sabiedrība ar ierobežotu atbildību “JUNOSO”</t>
  </si>
  <si>
    <t>Sabiedrība ar ierobežotu atbildību “NOTA BENE”</t>
  </si>
  <si>
    <t>SIA “JELGAVAS LIELĀ APTIEKA”</t>
  </si>
  <si>
    <t>Sabiedrība ar ierobežotu atbildību “Jēkabpils Vecpilsētas aptieka”</t>
  </si>
  <si>
    <t>Sabiedrība ar ierobežotu atbildību “VERIGO”</t>
  </si>
  <si>
    <t>Valsts sabiedrība ar ierobežotu atbildību “Nacionālais rehabilitācijas centrs “VAIVARI”"</t>
  </si>
  <si>
    <t>Sabiedrība ar ierobežotu atbildību "Lunafarm"</t>
  </si>
  <si>
    <t>SIA “LAMINĀRIJA”</t>
  </si>
  <si>
    <t>SIA "VIRŠU APTIEKA”</t>
  </si>
  <si>
    <t>Sabiedrība ar ierobežotu atbildību “RĒZEKNES SLIMNĪCA”</t>
  </si>
  <si>
    <t>Sabiedrība ar ierobežotu atbildību “RAES”</t>
  </si>
  <si>
    <t>Sabiedrība ar ierobežotu atbildību “LANA”</t>
  </si>
  <si>
    <t>Sabiedrība ar ierobežotu atbildību “Vidzemes slimnīca”</t>
  </si>
  <si>
    <t>Sabiedrība ar ierobežotu atbildību “FITAS”</t>
  </si>
  <si>
    <t>SIA "Ziemeļkurzemes reģionālā slimnīca"</t>
  </si>
  <si>
    <t>lietotāja atzīme vai piekrīt publiskoš.:</t>
  </si>
  <si>
    <t>Jā, piekrītu</t>
  </si>
  <si>
    <t>Nē, nepiekrītu</t>
  </si>
  <si>
    <t>1.4.</t>
  </si>
  <si>
    <t>1.6.</t>
  </si>
  <si>
    <t>Aptiekas vadītājs:</t>
  </si>
  <si>
    <t>Komersants vai saimnieciskās darbības veicējs:</t>
  </si>
  <si>
    <t>ciparu skaits (pirmā necipara pozīcija) (CSE):</t>
  </si>
  <si>
    <t>VALSTS STATISTIKAS PĀRSKATS</t>
  </si>
  <si>
    <t xml:space="preserve">līdz 1. februārim </t>
  </si>
  <si>
    <t>16. pielikums
Ministru kabineta
2018. gada 27. novembra
noteikumiem Nr. 720</t>
  </si>
  <si>
    <t>APN-498/4</t>
  </si>
  <si>
    <t>A00367</t>
  </si>
  <si>
    <t>rauna@aptinfo.lv</t>
  </si>
  <si>
    <t>A00078</t>
  </si>
  <si>
    <t>Akciju sabiedrība “Latvijas Jūras medicīnas centrs”</t>
  </si>
  <si>
    <t>Akciju sabiedrība “Latvijas Jūras medicīnas centrs” slēgta tipa aptieka</t>
  </si>
  <si>
    <t>aptieka@ljmc.lv</t>
  </si>
  <si>
    <t>A00789</t>
  </si>
  <si>
    <t>Aptiekan02913@farmabalt.lv</t>
  </si>
  <si>
    <t>info@farmabalt.lv</t>
  </si>
  <si>
    <t>A00016</t>
  </si>
  <si>
    <t>aptiekan15305@aptiekasf.lv</t>
  </si>
  <si>
    <t>A00021</t>
  </si>
  <si>
    <t>AS “SENTOR FARM APTIEKAS” Ogres Centra aptieka</t>
  </si>
  <si>
    <t>65024487, 29185490</t>
  </si>
  <si>
    <t>A00030</t>
  </si>
  <si>
    <t>aptieka5004@aptiekasf.lv</t>
  </si>
  <si>
    <t>A00032</t>
  </si>
  <si>
    <t>aptieka5007@aptiekas.lv</t>
  </si>
  <si>
    <t>A00036</t>
  </si>
  <si>
    <t>aptieka5009@aptiekasf.lv</t>
  </si>
  <si>
    <t>A00039</t>
  </si>
  <si>
    <t>aptieka4977@aptiekasf.lv</t>
  </si>
  <si>
    <t>A00041</t>
  </si>
  <si>
    <t>aptieka4979@aptiekasf.lv</t>
  </si>
  <si>
    <t>A00042</t>
  </si>
  <si>
    <t>aptieka4976@aptiekasf.lv</t>
  </si>
  <si>
    <t>A00043</t>
  </si>
  <si>
    <t>aptieka1786@aptiekasf.lv</t>
  </si>
  <si>
    <t>A00044</t>
  </si>
  <si>
    <t>aptieka2274@aptiekasf.lv</t>
  </si>
  <si>
    <t>A00055</t>
  </si>
  <si>
    <t>aptieka4980@aptiekasf.lv</t>
  </si>
  <si>
    <t>A00058</t>
  </si>
  <si>
    <t>AS “SENTOR FARM APTIEKAS” aptieka "Māras Lielvārde"</t>
  </si>
  <si>
    <t>aptiekaN20157@aptiekasf.lv</t>
  </si>
  <si>
    <t>A00064</t>
  </si>
  <si>
    <t>AS “SENTOR FARM APTIEKAS” Mēness aptieka 116</t>
  </si>
  <si>
    <t>aptiekan19362@aptiekasf.lv</t>
  </si>
  <si>
    <t>A00082</t>
  </si>
  <si>
    <t>aptieka5490@aptiekasf.lv</t>
  </si>
  <si>
    <t>A00086</t>
  </si>
  <si>
    <t>aptieka5005@aptiekasf.lv</t>
  </si>
  <si>
    <t>A00092</t>
  </si>
  <si>
    <t>aptieka5286@aptiekasf.lv</t>
  </si>
  <si>
    <t>A00116</t>
  </si>
  <si>
    <t>aptieka1987@aptiekasf.lv</t>
  </si>
  <si>
    <t>A00119</t>
  </si>
  <si>
    <t>A00120</t>
  </si>
  <si>
    <t>aptieka2344@aptiekasf.lv</t>
  </si>
  <si>
    <t>A00126</t>
  </si>
  <si>
    <t>A00127</t>
  </si>
  <si>
    <t>aptieka2327@aptiekasf.lv</t>
  </si>
  <si>
    <t>A00129</t>
  </si>
  <si>
    <t>aptieka1946@aptiekasf.lv</t>
  </si>
  <si>
    <t>A00131</t>
  </si>
  <si>
    <t>aptieka1979@aptiekasf.lv</t>
  </si>
  <si>
    <t>A00133</t>
  </si>
  <si>
    <t>aptieka2095@aptiekasf.lv</t>
  </si>
  <si>
    <t>A00135</t>
  </si>
  <si>
    <t>A00136</t>
  </si>
  <si>
    <t>aptieka2273@aptiekasf.lv</t>
  </si>
  <si>
    <t>A00138</t>
  </si>
  <si>
    <t>A00140</t>
  </si>
  <si>
    <t>A00144</t>
  </si>
  <si>
    <t>aptieka2349@aptiekasf.lv</t>
  </si>
  <si>
    <t>A00145</t>
  </si>
  <si>
    <t>aptieka2368@aptiekasf.lv</t>
  </si>
  <si>
    <t>A00148</t>
  </si>
  <si>
    <t>aptieka2415@aptiekasf.lv</t>
  </si>
  <si>
    <t>A00150</t>
  </si>
  <si>
    <t>aptieka2419@aptiekasf.lv</t>
  </si>
  <si>
    <t>A00156</t>
  </si>
  <si>
    <t>A00161</t>
  </si>
  <si>
    <t>aptieka2079@aptiekasf.lv</t>
  </si>
  <si>
    <t>A00162</t>
  </si>
  <si>
    <t>aptieka0025@aptiekasf.lv</t>
  </si>
  <si>
    <t>A00163</t>
  </si>
  <si>
    <t xml:space="preserve"> 20377526</t>
  </si>
  <si>
    <t>aptieka5744@aptiekasf.lv</t>
  </si>
  <si>
    <t>A00170</t>
  </si>
  <si>
    <t>aptieka3019@aptiekasf.lv</t>
  </si>
  <si>
    <t>A00171</t>
  </si>
  <si>
    <t>aptieka3020@aptiekasf.lv</t>
  </si>
  <si>
    <t>A00174</t>
  </si>
  <si>
    <t>aptieka2721@aptiekasf.lv</t>
  </si>
  <si>
    <t>A00178</t>
  </si>
  <si>
    <t>aptiekan02722@aptiekasf.lv</t>
  </si>
  <si>
    <t>A00182</t>
  </si>
  <si>
    <t>aptieka0057@aptiekasf.lv</t>
  </si>
  <si>
    <t>A00186</t>
  </si>
  <si>
    <t>aptieka2545@aptiekasf.lv</t>
  </si>
  <si>
    <t>A00187</t>
  </si>
  <si>
    <t>aptieka0217@aptiekasf.lv</t>
  </si>
  <si>
    <t>A00191</t>
  </si>
  <si>
    <t>aptieka5697@aptiekasf.lv</t>
  </si>
  <si>
    <t>A00210</t>
  </si>
  <si>
    <t>aptieka4981@aptiekasf.lv</t>
  </si>
  <si>
    <t>A00211</t>
  </si>
  <si>
    <t>aptieka4815@aptiekasf.lv</t>
  </si>
  <si>
    <t>A00214</t>
  </si>
  <si>
    <t>aptieka5111@aptiekasf.lv</t>
  </si>
  <si>
    <t>A00242</t>
  </si>
  <si>
    <t>AS “SENTOR FARM APTIEKAS” Mēness aptieka 6</t>
  </si>
  <si>
    <t xml:space="preserve"> 20377624</t>
  </si>
  <si>
    <t>A00252</t>
  </si>
  <si>
    <t>aptiekan10657@aptiekasf.lv</t>
  </si>
  <si>
    <t>A00259</t>
  </si>
  <si>
    <t>67432137, 20377491</t>
  </si>
  <si>
    <t>aptiekan16454@aptiekasf.lv</t>
  </si>
  <si>
    <t>A00261</t>
  </si>
  <si>
    <t>aptiekan13957@aptiekasf.lv</t>
  </si>
  <si>
    <t>A00275</t>
  </si>
  <si>
    <t>aptiekan15182@aptiekasf.lv</t>
  </si>
  <si>
    <t>A00311</t>
  </si>
  <si>
    <t>aptieka5552@aptiekasf.lv</t>
  </si>
  <si>
    <t>A00312</t>
  </si>
  <si>
    <t>aptiekan17518@aptiekasf.lv</t>
  </si>
  <si>
    <t>A00313</t>
  </si>
  <si>
    <t>aptiekan14616@aptiekasf.lv</t>
  </si>
  <si>
    <t>A00316</t>
  </si>
  <si>
    <t>aptiekan16879@aptiekasf.lv</t>
  </si>
  <si>
    <t>A00324</t>
  </si>
  <si>
    <t>aptieka2711@aptiekasf.lv</t>
  </si>
  <si>
    <t>A00327</t>
  </si>
  <si>
    <t>aptieka183@aptiekasf.lv</t>
  </si>
  <si>
    <t>A00331</t>
  </si>
  <si>
    <t>aptieka2590@aptiekasf.lv</t>
  </si>
  <si>
    <t>A00347</t>
  </si>
  <si>
    <t>aptieka5702@aptiekasf.lv</t>
  </si>
  <si>
    <t>A00357</t>
  </si>
  <si>
    <t>aptieka5699@aptiekasf.lv</t>
  </si>
  <si>
    <t>A00358</t>
  </si>
  <si>
    <t>aptieka2270@aptiekasf.lv</t>
  </si>
  <si>
    <t>A00359</t>
  </si>
  <si>
    <t>AS "SENTOR FARM APTIEKAS" Jūras aptieka</t>
  </si>
  <si>
    <t>aptiek5697@aptiekasf.lv</t>
  </si>
  <si>
    <t>A00360</t>
  </si>
  <si>
    <t>AS “SENTOR FARM APTIEKAS” Mēness aptieka 111</t>
  </si>
  <si>
    <t>aptieka5700@aptiekasf.lv</t>
  </si>
  <si>
    <t>A00404</t>
  </si>
  <si>
    <t>A00411</t>
  </si>
  <si>
    <t>aptieka5558@aptiekasf.lv</t>
  </si>
  <si>
    <t>A00418</t>
  </si>
  <si>
    <t>aptieka5279@aptiekasf.lv</t>
  </si>
  <si>
    <t>A00424</t>
  </si>
  <si>
    <t>aptieka5289@aptiekasf.lv</t>
  </si>
  <si>
    <t>A00431</t>
  </si>
  <si>
    <t>aptieka5638@aptiekasf.lv</t>
  </si>
  <si>
    <t>A00441</t>
  </si>
  <si>
    <t>AS "SENTOR FARM APTIEKAS" Mēness aptieka 8</t>
  </si>
  <si>
    <t>aptieka5298@aptiekasf.lv</t>
  </si>
  <si>
    <t>A00445</t>
  </si>
  <si>
    <t>AS “SENTOR FARM APTIEKAS” Mēness aptieka 82</t>
  </si>
  <si>
    <t>aptieka3069@aptiekasf.lv</t>
  </si>
  <si>
    <t>A00449</t>
  </si>
  <si>
    <t>AS “SENTOR FARM APTIEKAS” Mēness aptieka 73</t>
  </si>
  <si>
    <t>aptieka5762@aptiekasf.lv</t>
  </si>
  <si>
    <t>A00497</t>
  </si>
  <si>
    <t>aptiekan14487@aptiekasf.lv</t>
  </si>
  <si>
    <t>A00500</t>
  </si>
  <si>
    <t>aptieka5373@aptiekasf.lv</t>
  </si>
  <si>
    <t>A00534</t>
  </si>
  <si>
    <t>aptiekan17672@aptiekasf.lv</t>
  </si>
  <si>
    <t>A00570</t>
  </si>
  <si>
    <t>AS “SENTOR FARM APTIEKAS” Mēness aptieka 114</t>
  </si>
  <si>
    <t>aptiekan14239@aptiekasf.lv</t>
  </si>
  <si>
    <t>A00621</t>
  </si>
  <si>
    <t>aptieka5847@aptiekasf.lv</t>
  </si>
  <si>
    <t>A00622</t>
  </si>
  <si>
    <t>aptieka5544@aptiekasf.lv</t>
  </si>
  <si>
    <t>A00631</t>
  </si>
  <si>
    <t>aptiekan16624@aptiekasf.lv</t>
  </si>
  <si>
    <t>A00639</t>
  </si>
  <si>
    <t>aptieka5646@aptiekasf.lv</t>
  </si>
  <si>
    <t>A00642</t>
  </si>
  <si>
    <t>A00659</t>
  </si>
  <si>
    <t>aptiekan14242@aptiekasf.lv</t>
  </si>
  <si>
    <t>A00660</t>
  </si>
  <si>
    <t>aptiekan14241@aptiekasf.lv</t>
  </si>
  <si>
    <t>A00662</t>
  </si>
  <si>
    <t>aptiekan14087@aptiekasf.lv</t>
  </si>
  <si>
    <t>A00673</t>
  </si>
  <si>
    <t>aptieka3014@aptiekasf.lv</t>
  </si>
  <si>
    <t>A00700</t>
  </si>
  <si>
    <t>aptiekaN14870@aptiekasf.lv</t>
  </si>
  <si>
    <t>A00721</t>
  </si>
  <si>
    <t>aptieka5788@aptiekasf.lv</t>
  </si>
  <si>
    <t>A00735</t>
  </si>
  <si>
    <t>aptiekan14243@aptiekasf.lv</t>
  </si>
  <si>
    <t>A00743</t>
  </si>
  <si>
    <t>aptiekan17519@aptiekasf.lv</t>
  </si>
  <si>
    <t>A00754</t>
  </si>
  <si>
    <t>aptiekan16547@aptiekasf.lv</t>
  </si>
  <si>
    <t>A00765</t>
  </si>
  <si>
    <t>aptiekan14079@aptiekasf.lv</t>
  </si>
  <si>
    <t>A00779</t>
  </si>
  <si>
    <t>aptiekaN10599@aptiekasf.lv</t>
  </si>
  <si>
    <t>A00792</t>
  </si>
  <si>
    <t>aptiekan15475@aptiekasf.lv</t>
  </si>
  <si>
    <t>A00809</t>
  </si>
  <si>
    <t>aptieka8183@aptiekasf.lv</t>
  </si>
  <si>
    <t>A00860</t>
  </si>
  <si>
    <t>AS “SENTOR FARM APTIEKAS” Mēness aptieka 115</t>
  </si>
  <si>
    <t>aptiekan19361@aptiekasf.lv</t>
  </si>
  <si>
    <t>A00861</t>
  </si>
  <si>
    <t>AS “SENTOR FARM APTIEKAS” Mēness aptieka 117</t>
  </si>
  <si>
    <t>aptiekan19363@aptiekasf.lv</t>
  </si>
  <si>
    <t>A00918</t>
  </si>
  <si>
    <t>AS “SENTOR FARM APTIEKAS” Mēness aptieka 119</t>
  </si>
  <si>
    <t>aptiekan20012@aptiekasf.lv</t>
  </si>
  <si>
    <t>A00919</t>
  </si>
  <si>
    <t>AS “SENTOR FARM APTIEKAS” Mēness aptieka 118</t>
  </si>
  <si>
    <t>aptieka2301@aptiekasf.lv</t>
  </si>
  <si>
    <t>aptieka5008@aptiekasf.lv</t>
  </si>
  <si>
    <t>aptiekan10862@aptiekasf.lv</t>
  </si>
  <si>
    <t>aptiekan11471@aptiekasf.lv</t>
  </si>
  <si>
    <t>65450200, 29714851</t>
  </si>
  <si>
    <t>aptiekan17074@aptiekasf.lv</t>
  </si>
  <si>
    <t>aptieka1762@aptiekasf.lv</t>
  </si>
  <si>
    <t>aptieka1501@aptiekasf.lv</t>
  </si>
  <si>
    <t>aptieka2209@aptiekasf.lv</t>
  </si>
  <si>
    <t>aptieka2366@aptiekasf.lv</t>
  </si>
  <si>
    <t>aptieka4546@aptiekasf.lv</t>
  </si>
  <si>
    <t>aptieka2063@aptiekasf.lv</t>
  </si>
  <si>
    <t>aptieka2076@aptiekasf.lv</t>
  </si>
  <si>
    <t>aptieka3027@aptiekasf.lv</t>
  </si>
  <si>
    <t>aptiekan4562@aptiekasf.lv</t>
  </si>
  <si>
    <t>aptieka0051@aptiekasf.lv</t>
  </si>
  <si>
    <t>aptieka0963@aptiekasf.lv</t>
  </si>
  <si>
    <t>aptieka5698@aptiekasf.lv</t>
  </si>
  <si>
    <t>aptieka5833@aptiekasf.lv</t>
  </si>
  <si>
    <t>aptiekan15306@aptiekasf.lv</t>
  </si>
  <si>
    <t>AP-332/6</t>
  </si>
  <si>
    <t>aptiekan13405@aptiekasf.lv</t>
  </si>
  <si>
    <t>aptieka5288@aptiekasf.lv</t>
  </si>
  <si>
    <t>aptieka5285@aptiekasf.lv</t>
  </si>
  <si>
    <t>aptieka5281@aptiekasf.lv</t>
  </si>
  <si>
    <t>aptieka2609@aptiekasf.lv</t>
  </si>
  <si>
    <t>AP-611/8</t>
  </si>
  <si>
    <t>AS “SENTOR FARM APTIEKAS” Mēness aptieka 113</t>
  </si>
  <si>
    <t>AP-626/9</t>
  </si>
  <si>
    <t>aptieka5557@aptiekasf.lv</t>
  </si>
  <si>
    <t>AP-671/13</t>
  </si>
  <si>
    <t>aptiekan14240@aptiekasf.lv</t>
  </si>
  <si>
    <t>AP-825/9</t>
  </si>
  <si>
    <t>aptiekan10912@aptiekasf.lv</t>
  </si>
  <si>
    <t>AP-851/8</t>
  </si>
  <si>
    <t>aptiekan15103@aptiekasf.lv</t>
  </si>
  <si>
    <t>aptiekan11586@aptiekasf.lv</t>
  </si>
  <si>
    <t>aptieka8567@aptiekasf.lv</t>
  </si>
  <si>
    <t>aptieka5001@aptiekasf.lv</t>
  </si>
  <si>
    <t>aptieka5003@aptiekasf.lv</t>
  </si>
  <si>
    <t>aptieka5010@aptiekasf.lv</t>
  </si>
  <si>
    <t>APN-035/14</t>
  </si>
  <si>
    <t>aptieka5011@aptiekasf.lv</t>
  </si>
  <si>
    <t>aptiekan4978@aptiekasf.lv</t>
  </si>
  <si>
    <t>APN-074/12</t>
  </si>
  <si>
    <t>aptiekan15975@aptiekasf.lv</t>
  </si>
  <si>
    <t>aptieka2210@aptiekasf.lv</t>
  </si>
  <si>
    <t>aptieka1057@aptiekasf.lv</t>
  </si>
  <si>
    <t>aptieka2077@aptiekasf.lv</t>
  </si>
  <si>
    <t>aptieka2004@aptiekasf.lv</t>
  </si>
  <si>
    <t>aptieka2244@aptiekasf.lv</t>
  </si>
  <si>
    <t>aptieka2391@aptiekasf.lv</t>
  </si>
  <si>
    <t>aptieka4551@aptiekasf.lv</t>
  </si>
  <si>
    <t>aptieka0278@aptiekasf.lv</t>
  </si>
  <si>
    <t>aptieka3274@aptiekasf.lv</t>
  </si>
  <si>
    <t>aptieka3021@aptiekasf.lv</t>
  </si>
  <si>
    <t>aptieka2723@aptiekasf.lv</t>
  </si>
  <si>
    <t>APN-180/8</t>
  </si>
  <si>
    <t>aptieka0127@aptiekasf.lv</t>
  </si>
  <si>
    <t>aptieka5557@aptieksf.lv</t>
  </si>
  <si>
    <t>aptiekan17517@aptiekasf.lv</t>
  </si>
  <si>
    <t>aptieka5553@aptiekasf.lv</t>
  </si>
  <si>
    <t>aptiekan14077@aptiekasf.lv</t>
  </si>
  <si>
    <t>aptieka3015@aptiekasf.lv</t>
  </si>
  <si>
    <t>aptieka5696@aptiekasf.lv</t>
  </si>
  <si>
    <t>aptieka4982@farmbox.lv</t>
  </si>
  <si>
    <t>aptiek2056@aptiekasf.lv</t>
  </si>
  <si>
    <t>aptieka5257@aptiekasf.lv</t>
  </si>
  <si>
    <t>APN-428/6</t>
  </si>
  <si>
    <t>aptieka5287@aptiekasf.lv</t>
  </si>
  <si>
    <t>APN-429/7</t>
  </si>
  <si>
    <t>AS “SENTOR FARM APTIEKAS” Mēness aptieka 1</t>
  </si>
  <si>
    <t>APN-446/10</t>
  </si>
  <si>
    <t>aptieka5301@aptiekasf.lv</t>
  </si>
  <si>
    <t>20377163, 64471877</t>
  </si>
  <si>
    <t>gulbjuaptieka@apollo.lv</t>
  </si>
  <si>
    <t>aptieka5302@aptiekasf.lv</t>
  </si>
  <si>
    <t>aptieka5372@aptiekasf.lv</t>
  </si>
  <si>
    <t>aptieka5743@aptiekasf.lv</t>
  </si>
  <si>
    <t>APN-599/5</t>
  </si>
  <si>
    <t>aptiekan18108@aptiekasf.lv</t>
  </si>
  <si>
    <t>aptiekan18591@aptiekasf.lv</t>
  </si>
  <si>
    <t>aptieka5548@aptiekasf.lv</t>
  </si>
  <si>
    <t>aptiekaN11098@aptiekasf.lv</t>
  </si>
  <si>
    <t>aptiekan17521@aptiekasf.lv</t>
  </si>
  <si>
    <t>aptiekan13683@aptiekasf.lv</t>
  </si>
  <si>
    <t>APN-812/8</t>
  </si>
  <si>
    <t>AS “SENTOR FARM APTIEKAS” Mēness aptieka 112</t>
  </si>
  <si>
    <t>aptiekan14486@aptiekasf.lv</t>
  </si>
  <si>
    <t>aptiekan14872@aptiekasf.lv</t>
  </si>
  <si>
    <t>APN-836/5</t>
  </si>
  <si>
    <t>aptiekan17674@aptiekasf.lv</t>
  </si>
  <si>
    <t>aptieka10952@aptiekaf.lv</t>
  </si>
  <si>
    <t>aptiekan13958@aptiekasf.lv</t>
  </si>
  <si>
    <t>A00709</t>
  </si>
  <si>
    <t>AZETA SIA</t>
  </si>
  <si>
    <t>AZETA, SIA aptieka - 63</t>
  </si>
  <si>
    <t>info@azeta.lv</t>
  </si>
  <si>
    <t>A00010</t>
  </si>
  <si>
    <t>A00096</t>
  </si>
  <si>
    <t>A00097</t>
  </si>
  <si>
    <t>A00106</t>
  </si>
  <si>
    <t>A00107</t>
  </si>
  <si>
    <t>A00111</t>
  </si>
  <si>
    <t>A00263</t>
  </si>
  <si>
    <t>A00272</t>
  </si>
  <si>
    <t>BENU Aptieka Latvija SIA BENU aptieka-69</t>
  </si>
  <si>
    <t>A00283</t>
  </si>
  <si>
    <t>A00296</t>
  </si>
  <si>
    <t>BENU Aptieka Latvija SIA BENU aptieka - 37</t>
  </si>
  <si>
    <t>A00335</t>
  </si>
  <si>
    <t>A00355</t>
  </si>
  <si>
    <t>A00460</t>
  </si>
  <si>
    <t>A00490</t>
  </si>
  <si>
    <t>BENU Aptieka Latvija SIA Benu aptieka-65</t>
  </si>
  <si>
    <t>A00566</t>
  </si>
  <si>
    <t>A00567</t>
  </si>
  <si>
    <t>A00601</t>
  </si>
  <si>
    <t>A00609</t>
  </si>
  <si>
    <t>BENU Aptieka Latvija SIA BENU aptieka 70</t>
  </si>
  <si>
    <t>A00633</t>
  </si>
  <si>
    <t>A00651</t>
  </si>
  <si>
    <t>A00677</t>
  </si>
  <si>
    <t>A00679</t>
  </si>
  <si>
    <t>A00683</t>
  </si>
  <si>
    <t>A00685</t>
  </si>
  <si>
    <t>A00690</t>
  </si>
  <si>
    <t>A00725</t>
  </si>
  <si>
    <t>A00749</t>
  </si>
  <si>
    <t>A00751</t>
  </si>
  <si>
    <t>A00758</t>
  </si>
  <si>
    <t>BENU Aptieka Latvija SIA Benu aptieka 68</t>
  </si>
  <si>
    <t>A00780</t>
  </si>
  <si>
    <t>BENU Aptieka Latvija SIA BENU aptieka - 67</t>
  </si>
  <si>
    <t>A00786</t>
  </si>
  <si>
    <t>A00796</t>
  </si>
  <si>
    <t>A00805</t>
  </si>
  <si>
    <t>A00822</t>
  </si>
  <si>
    <t>A00831</t>
  </si>
  <si>
    <t>A00869</t>
  </si>
  <si>
    <t>A00915</t>
  </si>
  <si>
    <t>BENU Aptieka Latvija SIA BENU aptieka - 66</t>
  </si>
  <si>
    <t>64624067, 64624693</t>
  </si>
  <si>
    <t>APN-369/7</t>
  </si>
  <si>
    <t>APN-618/10</t>
  </si>
  <si>
    <t>APN-652/10</t>
  </si>
  <si>
    <t>APN-827/10</t>
  </si>
  <si>
    <t>A00049</t>
  </si>
  <si>
    <t>EUROAPTIEKA FARMĀCIJA, SIA aptieka - 15</t>
  </si>
  <si>
    <t>65427761, 22335176</t>
  </si>
  <si>
    <t>aptieka15@euroaptieka.lv</t>
  </si>
  <si>
    <t>A00213</t>
  </si>
  <si>
    <t>EUROAPTIEKA FARMĀCIJA, SIA aptieka - 35</t>
  </si>
  <si>
    <t>aptieka35@euroaptieka.lv</t>
  </si>
  <si>
    <t>A00264</t>
  </si>
  <si>
    <t>EUROAPTIEKA FARMĀCIJA, SIA aptieka - 21</t>
  </si>
  <si>
    <t>67603011, 27057495</t>
  </si>
  <si>
    <t>aptieka21@euroaptieka.lv</t>
  </si>
  <si>
    <t>A00268</t>
  </si>
  <si>
    <t>EUROAPTIEKA FARMĀCIJA, SIA aptieka - 18</t>
  </si>
  <si>
    <t>65221298, 27002887</t>
  </si>
  <si>
    <t>aptieka18@euroaptieka.lv</t>
  </si>
  <si>
    <t>A00466</t>
  </si>
  <si>
    <t>67351313, 27057485</t>
  </si>
  <si>
    <t>A00535</t>
  </si>
  <si>
    <t>67570439, 27002875</t>
  </si>
  <si>
    <t>aptieka33@euroaptieka.lv</t>
  </si>
  <si>
    <t>A00576</t>
  </si>
  <si>
    <t>EUROAPTIEKA FARMĀCIJA, SIA aptieka - 28</t>
  </si>
  <si>
    <t>63427407, 27002906</t>
  </si>
  <si>
    <t>aptieka28@euroaptieka.lv</t>
  </si>
  <si>
    <t>A00587</t>
  </si>
  <si>
    <t>aptieka34@euroaptieka.lv</t>
  </si>
  <si>
    <t>A00607</t>
  </si>
  <si>
    <t>67755189, 27002890</t>
  </si>
  <si>
    <t>aptieka25@euroaptieka.lv</t>
  </si>
  <si>
    <t>A00668</t>
  </si>
  <si>
    <t>EUROAPTIEKA FARMĀCIJA, SIA aptieka - 26</t>
  </si>
  <si>
    <t>67704450, 26809367</t>
  </si>
  <si>
    <t>aptieka26@euroaptieka.lv</t>
  </si>
  <si>
    <t>A00714</t>
  </si>
  <si>
    <t>EUROAPTIEKA FARMĀCIJA, SIA aptieka - 64</t>
  </si>
  <si>
    <t>aptieka64@euroaptieka.lv</t>
  </si>
  <si>
    <t>A00773</t>
  </si>
  <si>
    <t>EUROAPTIEKA FARMĀCIJA, SIA aptieka - 3</t>
  </si>
  <si>
    <t>67813365, 27002878</t>
  </si>
  <si>
    <t>A00774</t>
  </si>
  <si>
    <t>EUROAPTIEKA FARMĀCIJA, SIA aptieka - 4</t>
  </si>
  <si>
    <t>67458251, 27002879</t>
  </si>
  <si>
    <t>A00833</t>
  </si>
  <si>
    <t>EUROAPTIEKA FARMĀCIJA, SIA aptieka - 13</t>
  </si>
  <si>
    <t>63628115, 22335167</t>
  </si>
  <si>
    <t>aptieka13@euroaptieka.lv</t>
  </si>
  <si>
    <t>A00840</t>
  </si>
  <si>
    <t>EUROAPTIEKA FARMĀCIJA, SIA aptieka - 8</t>
  </si>
  <si>
    <t>63781971, 27057486</t>
  </si>
  <si>
    <t>aptieka8@euroaptieka.lv</t>
  </si>
  <si>
    <t>A00841</t>
  </si>
  <si>
    <t>EUROAPTIEKA FARMĀCIJA, SIA aptieka - 5</t>
  </si>
  <si>
    <t>67802896, 27002910</t>
  </si>
  <si>
    <t>aptieka5@euroaptieka.lv</t>
  </si>
  <si>
    <t>A00854</t>
  </si>
  <si>
    <t>EUROAPTIEKA FARMĀCIJA, SIA aptieka - 9</t>
  </si>
  <si>
    <t>63427363, 22335169</t>
  </si>
  <si>
    <t>Aptieka9@euroaptieka.lv</t>
  </si>
  <si>
    <t>67572857, 27002904</t>
  </si>
  <si>
    <t>aptieka19@euroaptieka.lv</t>
  </si>
  <si>
    <t>EUROAPTIEKA FARMĀCIJA, SIA aptieka - 11</t>
  </si>
  <si>
    <t>aptieka11@euroaptieka.lv</t>
  </si>
  <si>
    <t>AP-722/9</t>
  </si>
  <si>
    <t>aptieka7@euroaptieka.lv</t>
  </si>
  <si>
    <t>EUROAPTIEKA FARMĀCIJA, SIA aptieka - 1</t>
  </si>
  <si>
    <t>67403006, 27057496</t>
  </si>
  <si>
    <t>aptieka1@euroaptieka.lv</t>
  </si>
  <si>
    <t>EUROAPTIEKA FARMĀCIJA, SIA aptieka - 16</t>
  </si>
  <si>
    <t>67873621, 22335174</t>
  </si>
  <si>
    <t>aptieka16@euroaptieka.lv</t>
  </si>
  <si>
    <t>67425201, 27002905</t>
  </si>
  <si>
    <t>aptieka20@euroaptieka.lv</t>
  </si>
  <si>
    <t>67564017, 26594808</t>
  </si>
  <si>
    <t>EUROAPTIEKA FARMĀCIJA, SIA aptieka - 6</t>
  </si>
  <si>
    <t xml:space="preserve"> 67137234, 27002912</t>
  </si>
  <si>
    <t>EUROAPTIEKA FARMĀCIJA, SIA aptieka - 23</t>
  </si>
  <si>
    <t>64638254, 27057493</t>
  </si>
  <si>
    <t>64822133; 22335181</t>
  </si>
  <si>
    <t>EUROAPTIEKA FARMĀCIJA, SIA aptieka - 22</t>
  </si>
  <si>
    <t>aptieka22@euroaptieka.lv</t>
  </si>
  <si>
    <t>67174483, 27002889</t>
  </si>
  <si>
    <t>EUROAPTIEKA FARMĀCIJA, SIA aptieka - 14</t>
  </si>
  <si>
    <t>65451027, 22335182</t>
  </si>
  <si>
    <t>EUROAPTIEKA FARMĀCIJA, SIA aptieka - 38</t>
  </si>
  <si>
    <t>63080956, 27002917</t>
  </si>
  <si>
    <t>EUROAPTIEKA FARMĀCIJA, SIA aptieka - 24</t>
  </si>
  <si>
    <t>67225579, 27002903</t>
  </si>
  <si>
    <t>aptieka24@euroaptieka.lv</t>
  </si>
  <si>
    <t>EUROAPTIEKA FARMĀCIJA, SIA aptieka - 31</t>
  </si>
  <si>
    <t>64228251, 27002891</t>
  </si>
  <si>
    <t>aptieka31@euroaptieka.lv</t>
  </si>
  <si>
    <t>EUROAPTIEKA FARMĀCIJA, SIA aptieka - 45</t>
  </si>
  <si>
    <t>aptieka45@euroaptieka.lv</t>
  </si>
  <si>
    <t>67394109, 26333014</t>
  </si>
  <si>
    <t>aptieka27@euroaptieka.lv</t>
  </si>
  <si>
    <t>EUROAPTIEKA FARMĀCIJA, SIA aptieka - 32</t>
  </si>
  <si>
    <t>67470823, 27002923</t>
  </si>
  <si>
    <t>EUROAPTIEKA FARMĀCIJA, SIA aptieka - 41</t>
  </si>
  <si>
    <t>EUROAPTIEKA FARMĀCIJA, SIA aptieka - 12</t>
  </si>
  <si>
    <t>aptieka12@euroaptieka.lv</t>
  </si>
  <si>
    <t>EUROAPTIEKA FARMĀCIJA, SIA aptieka - 42</t>
  </si>
  <si>
    <t>63624145, 27064883</t>
  </si>
  <si>
    <t>Aptieka61@euroaptieka.lv</t>
  </si>
  <si>
    <t>64470122, 26349525</t>
  </si>
  <si>
    <t>63061009, 29616559</t>
  </si>
  <si>
    <t>65152890, 26414588</t>
  </si>
  <si>
    <t>Individuālais komersants  “APTIEKA TIRZA”</t>
  </si>
  <si>
    <t>aptiekabaltinava@inbox.lv</t>
  </si>
  <si>
    <t>A00905</t>
  </si>
  <si>
    <t>Kadiķoga, SIA aptieka Euroaptieka-67</t>
  </si>
  <si>
    <t>aptieka67@euroaptieka.lv</t>
  </si>
  <si>
    <t>A00914</t>
  </si>
  <si>
    <t>aptieka62@euroaptieka.lv</t>
  </si>
  <si>
    <t>A00922</t>
  </si>
  <si>
    <t>KADIĶOGA, SIA Euroaptieka - 68</t>
  </si>
  <si>
    <t>aptieka68@euroaptieka.lv</t>
  </si>
  <si>
    <t>KADIĶOGA, SIA Euroaptieka - 53</t>
  </si>
  <si>
    <t>aptieka53@euroaptieka.lv</t>
  </si>
  <si>
    <t>ostap@apollo.lv</t>
  </si>
  <si>
    <t>A00648</t>
  </si>
  <si>
    <t>A00795</t>
  </si>
  <si>
    <t>baltfarm_n@inbox.lv, baltfarm1@inbox.lv</t>
  </si>
  <si>
    <t>A00859</t>
  </si>
  <si>
    <t>skuju@inbox.lv</t>
  </si>
  <si>
    <t>baltfarm_salnas@inbox.lv</t>
  </si>
  <si>
    <t>Sabiedrība  ar ierobežotu atbildību “Āgenskalna  aptieka”</t>
  </si>
  <si>
    <t>Sabiedrība  ar ierobežotu atbildību “APTIEKA DIKĻI”</t>
  </si>
  <si>
    <t>Sabiedrība  ar ierobežotu atbildību “EZERES APTIEKA</t>
  </si>
  <si>
    <t>Sabiedrība  ar ierobežotu atbildību “JAUNAIS JUMIS”</t>
  </si>
  <si>
    <t>A00306</t>
  </si>
  <si>
    <t>Sabiedrība  ar ierobežotu atbildību “Jēkabpils reģionālā slimnīca”</t>
  </si>
  <si>
    <t>Sabiedrības ar ierobežotu atbildību “Jēkabpils reģionālā slimnīca” slēgta tipa aptieka</t>
  </si>
  <si>
    <t>info@jrslimnica.lv</t>
  </si>
  <si>
    <t>Sabiedrība  ar ierobežotu atbildību “KLIMA”</t>
  </si>
  <si>
    <t>bajāru@inbox.lv</t>
  </si>
  <si>
    <t>Sabiedrība  ar ierobežotu atbildību “LAMINARIA”</t>
  </si>
  <si>
    <t>A00593</t>
  </si>
  <si>
    <t>Sabiedrība  ar ierobežotu atbildību “MĀRAS APTIEKA”</t>
  </si>
  <si>
    <t>Kru.lasma@gmail.com</t>
  </si>
  <si>
    <t>Sabiedrība  ar ierobežotu atbildību “MĀRSILS”</t>
  </si>
  <si>
    <t>A00456</t>
  </si>
  <si>
    <t>Sabiedrība  ar ierobežotu atbildību “MATĪŠU APTIEKA”</t>
  </si>
  <si>
    <t>matisuaptieka@inbox.lv</t>
  </si>
  <si>
    <t>A00693</t>
  </si>
  <si>
    <t>A00291</t>
  </si>
  <si>
    <t>Sabiedrība  ar ierobežotu atbildību “NIGELLA”</t>
  </si>
  <si>
    <t>64281562, 64222993</t>
  </si>
  <si>
    <t>lauma@aptinfo.lv</t>
  </si>
  <si>
    <t>Sabiedrība  ar ierobežotu atbildību “NĪGRANDES APTIEKA”</t>
  </si>
  <si>
    <t>A00469</t>
  </si>
  <si>
    <t>Sabiedrība  ar ierobežotu atbildību “SANUS AG”</t>
  </si>
  <si>
    <t>Sabiedrība ar ierobežotu atbildību  “ALĪNA PLUS”</t>
  </si>
  <si>
    <t>Sabiedrība ar ierobežotu atbildību  “APTIEKA LITENĒ”</t>
  </si>
  <si>
    <t>A00433</t>
  </si>
  <si>
    <t>Sabiedrība ar ierobežotu atbildību  “Daugavpils reģionālā slimnīca”</t>
  </si>
  <si>
    <t>Sabiedrība ar ierobežotu atbildību “Daugavpils reģionālā slimnīca” slēgta tipa aptieka</t>
  </si>
  <si>
    <t>Sabiedrība ar ierobežotu atbildību "CĒSU KLĪNIKA" slēgta tipa aptieka</t>
  </si>
  <si>
    <t>64125730, 64125895</t>
  </si>
  <si>
    <t>A00776</t>
  </si>
  <si>
    <t>67802438, 27002877</t>
  </si>
  <si>
    <t>aptieka2@euroaptieka.lv</t>
  </si>
  <si>
    <t>A00856</t>
  </si>
  <si>
    <t>63027128, 22335174</t>
  </si>
  <si>
    <t>Sabiedrība ar ierobežotu atbildību “DALMA LJ” Euroaptieka-51</t>
  </si>
  <si>
    <t>aptieka51@euroaptieka.lv</t>
  </si>
  <si>
    <t>aptieka55@euroaptieka.lv</t>
  </si>
  <si>
    <t>67433417, 27890451</t>
  </si>
  <si>
    <t>aptieka56@euroaptieka.lv</t>
  </si>
  <si>
    <t>aptieka60@euroaptieka.lv</t>
  </si>
  <si>
    <t>64622668, 25401118</t>
  </si>
  <si>
    <t>aptieka46@euroaptieka.lv</t>
  </si>
  <si>
    <t>A00054</t>
  </si>
  <si>
    <t>aptiekan15115@farmabalt.lv</t>
  </si>
  <si>
    <t>A00473</t>
  </si>
  <si>
    <t>aptiekan14237@farmabalt.lv</t>
  </si>
  <si>
    <t>A00545</t>
  </si>
  <si>
    <t>aptiekan14238@farmabalt.lv</t>
  </si>
  <si>
    <t>A00614</t>
  </si>
  <si>
    <t>aptiekan15313@farmabalt.lv</t>
  </si>
  <si>
    <t>A00646</t>
  </si>
  <si>
    <t>aptiekan06220@farmabalt.lv</t>
  </si>
  <si>
    <t>A00784</t>
  </si>
  <si>
    <t>aptiekan15116@farmabalt.lv</t>
  </si>
  <si>
    <t>anno1998@aptinfo.lv</t>
  </si>
  <si>
    <t>aptiekan14236@farmabalt.lv</t>
  </si>
  <si>
    <t>aptiekan06216@farmabalt.lv</t>
  </si>
  <si>
    <t>APN-065/10</t>
  </si>
  <si>
    <t>aptieka06219@farmabalt.lv</t>
  </si>
  <si>
    <t>aptiekan14974@farmabalt.lv</t>
  </si>
  <si>
    <t>A00008</t>
  </si>
  <si>
    <t>Sabiedrība ar ierobežotu atbildību "IkLat Serviss"</t>
  </si>
  <si>
    <t>Sabiedrība ar ierobežotu atbildību "IkLat Serviss" Valdeķu aptieka</t>
  </si>
  <si>
    <t>mark.krast@gmail.com</t>
  </si>
  <si>
    <t>A00885</t>
  </si>
  <si>
    <t>65341212, 26157388</t>
  </si>
  <si>
    <t>A00346</t>
  </si>
  <si>
    <t>Sabiedrība ar ierobežotu atbildību "Lēdurgas aptieka 1"</t>
  </si>
  <si>
    <t>Sabiedrība ar ierobežotu atbildību "Lēdurgas aptieka 1" Lēdurgas aptieka</t>
  </si>
  <si>
    <t>ledaptieka@inbox.lv</t>
  </si>
  <si>
    <t>A00435</t>
  </si>
  <si>
    <t>Sabiedrība ar ierobežotu atbildību "Līcija"</t>
  </si>
  <si>
    <t>Sabiedrība ar ierobežotu atbildību "Līcija" aptieka</t>
  </si>
  <si>
    <t>licija2018@inbox.lv</t>
  </si>
  <si>
    <t>Sabiedrība ar ierobežotu atbildību "LIEPĀJAS REĢIONĀLĀ SLIMNĪCA"</t>
  </si>
  <si>
    <t>Sabiedrība ar ierobežotu atbildību "LIEPĀJAS REĢIONĀLĀ SLIMNĪCA" slēgta tipa aptieka</t>
  </si>
  <si>
    <t>A00658</t>
  </si>
  <si>
    <t>metalurgs@aptinfo.lv</t>
  </si>
  <si>
    <t>annasap@aptinfo.lv</t>
  </si>
  <si>
    <t>Sabiedrība ar ierobežotu atbildību "Nukleārās medicīnas centrs" slēgta tipa aptieka</t>
  </si>
  <si>
    <t>A00026</t>
  </si>
  <si>
    <t>67844199, 67042022</t>
  </si>
  <si>
    <t>ilona.karja@aslimnica.lv</t>
  </si>
  <si>
    <t>A00073</t>
  </si>
  <si>
    <t>67042778, 26337670</t>
  </si>
  <si>
    <t>judite.kirse@aslimnica.lv, aslimnica@aslimnica.lv</t>
  </si>
  <si>
    <t>vija.dzerkale@aslimnica.lv aslimnīca@aslimnica.lv</t>
  </si>
  <si>
    <t>APN-536/7</t>
  </si>
  <si>
    <t>daiga.gudrupe@aslimnica.lv</t>
  </si>
  <si>
    <t>A00287</t>
  </si>
  <si>
    <t>67998333, 29712194</t>
  </si>
  <si>
    <t>A00838</t>
  </si>
  <si>
    <t>Sabiedrība ar ierobežotu atbildību "Vitafarm"</t>
  </si>
  <si>
    <t>alantedn2348@inbox.lv</t>
  </si>
  <si>
    <t>t.63125695, 63122204</t>
  </si>
  <si>
    <t>A00549</t>
  </si>
  <si>
    <t>cassia@apollo.lv</t>
  </si>
  <si>
    <t>Sabiedrības ar ierobežotu atbildību “ASJ” Euroaptieka - 43</t>
  </si>
  <si>
    <t>Sabiedrības ar ierobežotu atbildību “ASJ” Euroaptieka - 58</t>
  </si>
  <si>
    <t>aptieka58@euroaptieka.lv</t>
  </si>
  <si>
    <t>aalaaptieka@inbox.lv</t>
  </si>
  <si>
    <t>A00845</t>
  </si>
  <si>
    <t>Sabiedrība ar ierobežotu atbildību “BRUTUSS”</t>
  </si>
  <si>
    <t>Sabiedrība ar ierobežotu atbildību “BRUTUSS” aptieka</t>
  </si>
  <si>
    <t>kerpis@inbox.lv</t>
  </si>
  <si>
    <t>garcinija@inbox.lv</t>
  </si>
  <si>
    <t>Sabiedrība ar ierobežotu atbildību “INSBERGS”</t>
  </si>
  <si>
    <t>A00387</t>
  </si>
  <si>
    <t>Sabiedrība ar ierobežotu atbildību “Jelgavas pils aptieka” Pils baltā aptieka II</t>
  </si>
  <si>
    <t>balta-2@pilsaptiekas.lv</t>
  </si>
  <si>
    <t>A00553</t>
  </si>
  <si>
    <t>gramatvediba@pilsaptieka.lv</t>
  </si>
  <si>
    <t>dzeltena@pilsaptiekas.lv</t>
  </si>
  <si>
    <t>A00630</t>
  </si>
  <si>
    <t>A00800</t>
  </si>
  <si>
    <t>5221637, 9259394</t>
  </si>
  <si>
    <t>aptieka@lana.lv; lana@lana.lv</t>
  </si>
  <si>
    <t>A00637</t>
  </si>
  <si>
    <t>A00284</t>
  </si>
  <si>
    <t>liepuaptieka@apollo.lv</t>
  </si>
  <si>
    <t>poliklinika@manaaptieka.lv</t>
  </si>
  <si>
    <t>A00715</t>
  </si>
  <si>
    <t>Sabiedrība ar ierobežotu atbildību “MEDELENS” Citadeles aptieka</t>
  </si>
  <si>
    <t>citadele@medelens.lv</t>
  </si>
  <si>
    <t>A00768</t>
  </si>
  <si>
    <t>farmeka@medelens.lv</t>
  </si>
  <si>
    <t>korsofarm@inbox.lv, info@medikaments.lv</t>
  </si>
  <si>
    <t>marinefarm@medelens.lv</t>
  </si>
  <si>
    <t>aili@medelens.lv</t>
  </si>
  <si>
    <t>svjura@aptinfo.lv</t>
  </si>
  <si>
    <t>A00603</t>
  </si>
  <si>
    <t>Sabiedrība ar ierobežotu atbildību “OGRES RAJONA SLIMNĪCA”</t>
  </si>
  <si>
    <t>Sabiedrība ar ierobežotu atbildību “OGRES RAJONA SLIMNĪCA” slēgta tipa aptieka</t>
  </si>
  <si>
    <t>ogrers@oic.lv, info@ogresslimnica.lv</t>
  </si>
  <si>
    <t>svari@apollo.lv</t>
  </si>
  <si>
    <t>arkadija.riga@inbox.lv</t>
  </si>
  <si>
    <t>A00289</t>
  </si>
  <si>
    <t>t. 653-22527</t>
  </si>
  <si>
    <t>Sabiedrība ar ierobežotu atbildību “RAES” Euroaptieka - 54</t>
  </si>
  <si>
    <t>A00354</t>
  </si>
  <si>
    <t>63821037, 63807058</t>
  </si>
  <si>
    <t>aptieka.saulkrastu@ltk.lv</t>
  </si>
  <si>
    <t>A00532</t>
  </si>
  <si>
    <t>annaignatjeva@inbox.lv</t>
  </si>
  <si>
    <t>64772113, 64772112</t>
  </si>
  <si>
    <t>Lauru-n@inbox.lv</t>
  </si>
  <si>
    <t>lauru.aptieka@inbox.lv</t>
  </si>
  <si>
    <t>viafarma@inbox.lv</t>
  </si>
  <si>
    <t>A00326</t>
  </si>
  <si>
    <t>A00689</t>
  </si>
  <si>
    <t>64164267; 29400585</t>
  </si>
  <si>
    <t>A00220</t>
  </si>
  <si>
    <t>Sabiedrība ar ierobežotu atbildību “Jūrmalas slimnīca” slēgta tipa aptieka</t>
  </si>
  <si>
    <t>ginta.novika@jurmalasslimnica.lv</t>
  </si>
  <si>
    <t>kosu.aptieka@inbox.lv</t>
  </si>
  <si>
    <t>A00590</t>
  </si>
  <si>
    <t>61366378, 29410070</t>
  </si>
  <si>
    <t>SIA  “ANDREJA APTIEKA”</t>
  </si>
  <si>
    <t>A00249</t>
  </si>
  <si>
    <t>SIA "Aptieka Bite"</t>
  </si>
  <si>
    <t>aptiekabite@inbox.lv</t>
  </si>
  <si>
    <t>A00917</t>
  </si>
  <si>
    <t>SIA "Aptieka LR"</t>
  </si>
  <si>
    <t>SIA "Aptieka LR" aptieka "Aptieka-LR"</t>
  </si>
  <si>
    <t>info@aptiekalr.lv</t>
  </si>
  <si>
    <t>A00817</t>
  </si>
  <si>
    <t>A00344</t>
  </si>
  <si>
    <t>SIA "Durbes Aptieka 1"</t>
  </si>
  <si>
    <t>A00059</t>
  </si>
  <si>
    <t>SIA "Gunda OK"</t>
  </si>
  <si>
    <t>SIA "Gunda OK" Ulbrokas aptieka</t>
  </si>
  <si>
    <t>gunda-e@inbox.lv</t>
  </si>
  <si>
    <t>64894597, 29193792</t>
  </si>
  <si>
    <t>A00910</t>
  </si>
  <si>
    <t>augstkalnes@aptinfo.lv</t>
  </si>
  <si>
    <t>A00314</t>
  </si>
  <si>
    <t>SIA "Madaras aptieka"</t>
  </si>
  <si>
    <t>madara.macina@gmail.com</t>
  </si>
  <si>
    <t>A00093</t>
  </si>
  <si>
    <t>medusap@inbox.lv</t>
  </si>
  <si>
    <t>A00012</t>
  </si>
  <si>
    <t>A00061</t>
  </si>
  <si>
    <t>aptieka92@apothekas.lv</t>
  </si>
  <si>
    <t>A00087</t>
  </si>
  <si>
    <t>aptieka5@apothekas.lv</t>
  </si>
  <si>
    <t>A00104</t>
  </si>
  <si>
    <t>aptieka96@apothekas.lv</t>
  </si>
  <si>
    <t>A00223</t>
  </si>
  <si>
    <t>aptieka11@apothekas.lv</t>
  </si>
  <si>
    <t>A00250</t>
  </si>
  <si>
    <t>aptieka99@apothekas.lv</t>
  </si>
  <si>
    <t>A00256</t>
  </si>
  <si>
    <t>aptieka12@apothekas.lv</t>
  </si>
  <si>
    <t>A00315</t>
  </si>
  <si>
    <t>aptieka98@apothekas.lv</t>
  </si>
  <si>
    <t>A00337</t>
  </si>
  <si>
    <t>A00458</t>
  </si>
  <si>
    <t>Aptieka47@apothekas.lv</t>
  </si>
  <si>
    <t>A00459</t>
  </si>
  <si>
    <t>aptieka6@apothekas.lv</t>
  </si>
  <si>
    <t>A00468</t>
  </si>
  <si>
    <t>aptieka94@apothekas.lv</t>
  </si>
  <si>
    <t>A00483</t>
  </si>
  <si>
    <t>aptieka40@apothekas.lv</t>
  </si>
  <si>
    <t>A00484</t>
  </si>
  <si>
    <t>aptieka39@apothekas.lv</t>
  </si>
  <si>
    <t>A00485</t>
  </si>
  <si>
    <t>aptieka97@apothekas.lv</t>
  </si>
  <si>
    <t>A00533</t>
  </si>
  <si>
    <t>aptieka10@apothekas.lv</t>
  </si>
  <si>
    <t>A00537</t>
  </si>
  <si>
    <t>aptieka50@apothekas.lv</t>
  </si>
  <si>
    <t>A00547</t>
  </si>
  <si>
    <t>aptieka25@apothekas.lv</t>
  </si>
  <si>
    <t>A00634</t>
  </si>
  <si>
    <t>aptieka22@apothekas.lv</t>
  </si>
  <si>
    <t>A00702</t>
  </si>
  <si>
    <t>A00744</t>
  </si>
  <si>
    <t>aptieka91@apothekas.lv</t>
  </si>
  <si>
    <t>A00847</t>
  </si>
  <si>
    <t>aptieka100@apothekas.lv</t>
  </si>
  <si>
    <t>A00850</t>
  </si>
  <si>
    <t>aptieka84@apothekas.lv</t>
  </si>
  <si>
    <t>A00855</t>
  </si>
  <si>
    <t>Aptieka86@apothekas.lv</t>
  </si>
  <si>
    <t>A00875</t>
  </si>
  <si>
    <t>aptieka56@apothekas.lv</t>
  </si>
  <si>
    <t>A00876</t>
  </si>
  <si>
    <t>aptieka83@apothekas.lv</t>
  </si>
  <si>
    <t>A00900</t>
  </si>
  <si>
    <t>Aptieka101@apothekas.lv</t>
  </si>
  <si>
    <t>A00904</t>
  </si>
  <si>
    <t>aptieka82@apothekas.lv</t>
  </si>
  <si>
    <t>67934504, 28448940</t>
  </si>
  <si>
    <t>aptieka1@apothekas.lv, internetaptieka@apotheka.lv</t>
  </si>
  <si>
    <t>Aptieka87@apothekas.lv</t>
  </si>
  <si>
    <t>aptieka67@apothekas.lv</t>
  </si>
  <si>
    <t>aptieka23@apothekas.lv</t>
  </si>
  <si>
    <t>aptieka48@apothekas.lv</t>
  </si>
  <si>
    <t>aptieka53@apothekas.lv</t>
  </si>
  <si>
    <t>aptieka28@apothekas.lv</t>
  </si>
  <si>
    <t>Aptieka89@apothekas.lv</t>
  </si>
  <si>
    <t>aptieka72@apothekas.lv</t>
  </si>
  <si>
    <t>Aptieka70@apothekas.lv</t>
  </si>
  <si>
    <t>aptieka79@apothekas.lv</t>
  </si>
  <si>
    <t>aptieka21@apothekas.lv</t>
  </si>
  <si>
    <t>aptieka14@apothekas.lv</t>
  </si>
  <si>
    <t>aptieka71@apothekas.lv</t>
  </si>
  <si>
    <t>aptieka19@apothekas.lv</t>
  </si>
  <si>
    <t>aptieka54@apothekas.lv</t>
  </si>
  <si>
    <t>aptieka61@apothekas.lv</t>
  </si>
  <si>
    <t>Aptieka90@apothekas.lv</t>
  </si>
  <si>
    <t>aptieka26@apothekas.lv</t>
  </si>
  <si>
    <t>aptieka15@apothekas.lv</t>
  </si>
  <si>
    <t>aptieka16@apothekas.lv</t>
  </si>
  <si>
    <t>aptieka20@apothekas.lv</t>
  </si>
  <si>
    <t>aptieka52@apothekas.lv</t>
  </si>
  <si>
    <t>aptieka80@apothekas.lv</t>
  </si>
  <si>
    <t>aptieka69@apothekas.lv</t>
  </si>
  <si>
    <t>ligisnina@inbox.lv</t>
  </si>
  <si>
    <t>aptieka59@euroaptieka.lv</t>
  </si>
  <si>
    <t>apteka_55@inbox.lv</t>
  </si>
  <si>
    <t>63026252, 63024230</t>
  </si>
  <si>
    <t>SIA “JELGAVAS PILSĒTAS SLIMNĪCA” slēgta tipa aptieka</t>
  </si>
  <si>
    <t>A00011</t>
  </si>
  <si>
    <t>ilma65@eaptieka.lv</t>
  </si>
  <si>
    <t>A00080</t>
  </si>
  <si>
    <t>ilma38@eaptieka.lv</t>
  </si>
  <si>
    <t>A00176</t>
  </si>
  <si>
    <t>ilma35@eaptieka.lv</t>
  </si>
  <si>
    <t>A00203</t>
  </si>
  <si>
    <t>ilma20@eaptieka.lv</t>
  </si>
  <si>
    <t>A00241</t>
  </si>
  <si>
    <t>ilma5@eaptieka.lv</t>
  </si>
  <si>
    <t>A00257</t>
  </si>
  <si>
    <t>ilma26@eaptieka.lv</t>
  </si>
  <si>
    <t>A00273</t>
  </si>
  <si>
    <t>ilma60@eaptieka.lv</t>
  </si>
  <si>
    <t>A00276</t>
  </si>
  <si>
    <t>ilma67@eaptieka.lv</t>
  </si>
  <si>
    <t>A00330</t>
  </si>
  <si>
    <t>ilma58@eaptieka.lv</t>
  </si>
  <si>
    <t>A00363</t>
  </si>
  <si>
    <t>ilma24@eaptieka.lv</t>
  </si>
  <si>
    <t>A00364</t>
  </si>
  <si>
    <t>ilma57@eaptieka.lv</t>
  </si>
  <si>
    <t>A00371</t>
  </si>
  <si>
    <t>ilma36@eaptieka.lv</t>
  </si>
  <si>
    <t>A00415</t>
  </si>
  <si>
    <t>ilma8@eaptieka.lv</t>
  </si>
  <si>
    <t>A00521</t>
  </si>
  <si>
    <t>ilma17@eaptieka.lv</t>
  </si>
  <si>
    <t>A00585</t>
  </si>
  <si>
    <t>ilma46@eaptieka.lv</t>
  </si>
  <si>
    <t>A00589</t>
  </si>
  <si>
    <t>ilma21@eaptieka.lv</t>
  </si>
  <si>
    <t>A00598</t>
  </si>
  <si>
    <t>ilma12@eaptieka.lv</t>
  </si>
  <si>
    <t>A00615</t>
  </si>
  <si>
    <t>ilma53@eaptieka.lv</t>
  </si>
  <si>
    <t>A00627</t>
  </si>
  <si>
    <t>ilma9@eaptieka.lv</t>
  </si>
  <si>
    <t>A00636</t>
  </si>
  <si>
    <t>ilma56@eaptieka.lv</t>
  </si>
  <si>
    <t>A00665</t>
  </si>
  <si>
    <t>ilma42@eaptieka.lv</t>
  </si>
  <si>
    <t>A00680</t>
  </si>
  <si>
    <t>ilma34@eaptieka.lv</t>
  </si>
  <si>
    <t>A00695</t>
  </si>
  <si>
    <t>ilma66@eaptieka.lv</t>
  </si>
  <si>
    <t>A00716</t>
  </si>
  <si>
    <t>ilma47@eaptieka.lv</t>
  </si>
  <si>
    <t>A00738</t>
  </si>
  <si>
    <t>ilma11@eaptieka.lv</t>
  </si>
  <si>
    <t>A00739</t>
  </si>
  <si>
    <t>ilma63@eaptieka.lv</t>
  </si>
  <si>
    <t>A00741</t>
  </si>
  <si>
    <t>ilma50@eaptieka.lv</t>
  </si>
  <si>
    <t>A00775</t>
  </si>
  <si>
    <t>ilma44@eaptieka.lv</t>
  </si>
  <si>
    <t>A00783</t>
  </si>
  <si>
    <t>ilma22@eaptieka.lv</t>
  </si>
  <si>
    <t>A00790</t>
  </si>
  <si>
    <t>ilma51@eaptieka.lv</t>
  </si>
  <si>
    <t>A00834</t>
  </si>
  <si>
    <t>ilma55@eaptieka.lv</t>
  </si>
  <si>
    <t>A00835</t>
  </si>
  <si>
    <t>ilma59@eaptieka.lv</t>
  </si>
  <si>
    <t>A00890</t>
  </si>
  <si>
    <t>ilma45@eaptieka.lv</t>
  </si>
  <si>
    <t>A00916</t>
  </si>
  <si>
    <t>ilma10@eaptieka.lv</t>
  </si>
  <si>
    <t>ilma68@eaptieka.lv</t>
  </si>
  <si>
    <t>ilma40@eaptieka.lv</t>
  </si>
  <si>
    <t>ilma61@eaptieka.lv</t>
  </si>
  <si>
    <t>ilma19@eaptieka.lv</t>
  </si>
  <si>
    <t>ilma2@eaptieka.lv</t>
  </si>
  <si>
    <t>ilma41@eaptieka.lv</t>
  </si>
  <si>
    <t>ilma64@eaptieka.lv</t>
  </si>
  <si>
    <t>APN-531/11</t>
  </si>
  <si>
    <t>ilma25@eaptieka.lv</t>
  </si>
  <si>
    <t>ilma39@eaptieka.lv</t>
  </si>
  <si>
    <t>ilma16@eaptieka.lv</t>
  </si>
  <si>
    <t>ilma69@eaptieka.lv</t>
  </si>
  <si>
    <t>SIA “LATVIJAS APTIEKA” Latvijas aptieka 30</t>
  </si>
  <si>
    <t>APN-666/12</t>
  </si>
  <si>
    <t>ilma43@eaptieka.lv</t>
  </si>
  <si>
    <t>ilma37@eaptieka.lv</t>
  </si>
  <si>
    <t>APN-718/6</t>
  </si>
  <si>
    <t>ilma29@eaptieka.lv</t>
  </si>
  <si>
    <t>ilma28@eaptieka.lv</t>
  </si>
  <si>
    <t>ilma@eaptieka.lv</t>
  </si>
  <si>
    <t>APN-883/5</t>
  </si>
  <si>
    <t>ilma18@eaptieka.lv</t>
  </si>
  <si>
    <t>ilma4@eaptieka.lv</t>
  </si>
  <si>
    <t>A00025</t>
  </si>
  <si>
    <t>aptieka2@internetaptieka.lv</t>
  </si>
  <si>
    <t>A00493</t>
  </si>
  <si>
    <t>A00635</t>
  </si>
  <si>
    <t>A00226</t>
  </si>
  <si>
    <t>SIA “Rīgas 2.slimnīca”</t>
  </si>
  <si>
    <t>SIA “Rīgas 2.slimnīca” slēgta tipa aptieka</t>
  </si>
  <si>
    <t>SIA “Rīgas Dzemdību nams”</t>
  </si>
  <si>
    <t>A00098</t>
  </si>
  <si>
    <t>administracija@saulesaptieka.lv, webaptieka@gmail.com</t>
  </si>
  <si>
    <t>63276484, 26559762</t>
  </si>
  <si>
    <t>SIA “VALVES  Aptieka”</t>
  </si>
  <si>
    <t>A00921</t>
  </si>
  <si>
    <t>SIA “VESELĪBA PLUSS” "Kadagas aptieka"</t>
  </si>
  <si>
    <t>leimanedace@inbox.lv</t>
  </si>
  <si>
    <t>aptieka.ritms@gmail.com</t>
  </si>
  <si>
    <t>A00202</t>
  </si>
  <si>
    <t>vidrizuaptieka@inbox.lv</t>
  </si>
  <si>
    <t>A00584</t>
  </si>
  <si>
    <t>Valsts  sabiedrība ar ierobežotu atbildību “Bērnu klīniskā universitātes slimnīca"</t>
  </si>
  <si>
    <t>Valsts sabiedrība  ar ierobežotu atbildību “Slimnīca “Ģintermuiža”"</t>
  </si>
  <si>
    <t>Valsts sabiedrība ar ierobežotu atbildību “Slimnīca “Ģintermuiža”" slēgta tipa aptieka</t>
  </si>
  <si>
    <t>dace.pavlovska@gintermiza.lv</t>
  </si>
  <si>
    <t>A00489</t>
  </si>
  <si>
    <t>Valsts sabiedrība ar ierobežotu atbildību "Rīgas psihiatrijas un narkoloģijas centrs"</t>
  </si>
  <si>
    <t>rpnc@rpnc.lv</t>
  </si>
  <si>
    <t>aptieka@dpns.gov.lv</t>
  </si>
  <si>
    <t>nrc2@nrc.lv</t>
  </si>
  <si>
    <t>Valsts sabiedrība ar ierobežotu atbildību “Paula Stradiņa klīniskā universitātes slimnīca” slēgta tipa aptieka</t>
  </si>
  <si>
    <t>andrejs.kanapuhins@stradini.lv</t>
  </si>
  <si>
    <t>Valsts sabiedrība ar ierobežotu atbildību “Traumatoloģijas un ortopēdijas slimnīca” slēgta tipa aptieka</t>
  </si>
  <si>
    <t>PLC_ID</t>
  </si>
  <si>
    <t>CODE</t>
  </si>
  <si>
    <t>HIST_STATUS</t>
  </si>
  <si>
    <t>ZV_PHARM_OWNER.LEGAL_PERSON_OBJECTS.NAME</t>
  </si>
  <si>
    <t>ZV_PHARM_OWNER.LEGAL_PERSON_OBJECTS.ZV_ZR_OWNER.ADDRESSES.PHONE</t>
  </si>
  <si>
    <t>ZV_PHARM_OWNER.PHARM_LICENCE_STATUSES.IS_ACTIVE</t>
  </si>
  <si>
    <t>ZV_PHARM_OWNER.PHARM_LICENCE_STATUSES.NAME</t>
  </si>
  <si>
    <t>ZV_PHARM_OWNER.PHARM_LICENCE_TYPES.CODE</t>
  </si>
  <si>
    <t>ZV_PHARM_OWNER.PHARM_LICENCE_TYPES.NAME</t>
  </si>
  <si>
    <t>ZV_PHARM_OWNER.PHARM_LICENCE_TYPES.DESCRIPTION</t>
  </si>
  <si>
    <t>ZV_ZR_OWNER.LEGAL_PERSONS(LPR_LPR_OWNER_ID).NAME</t>
  </si>
  <si>
    <t>ZV_ZR_OWNER.LEGAL_PERSONS(LPR_LPR_OWNER_ID).REG_NUM</t>
  </si>
  <si>
    <t>Aptieka</t>
  </si>
  <si>
    <t>44103013565</t>
  </si>
  <si>
    <t>55403012521</t>
  </si>
  <si>
    <t>40003333398</t>
  </si>
  <si>
    <t>40003252167</t>
  </si>
  <si>
    <t>64632808</t>
  </si>
  <si>
    <t>64658237</t>
  </si>
  <si>
    <t>42402005364</t>
  </si>
  <si>
    <t>40003289367</t>
  </si>
  <si>
    <t>64471759</t>
  </si>
  <si>
    <t>43202004986</t>
  </si>
  <si>
    <t>43603007097</t>
  </si>
  <si>
    <t>40003106792</t>
  </si>
  <si>
    <t>63448113</t>
  </si>
  <si>
    <t>42103003713</t>
  </si>
  <si>
    <t>64662976</t>
  </si>
  <si>
    <t>42402005788</t>
  </si>
  <si>
    <t>Spēkā esoša</t>
  </si>
  <si>
    <t>Aptieka (vispārēja un slēgta tipa aptieka)</t>
  </si>
  <si>
    <t>Apturēta darbība</t>
  </si>
  <si>
    <t>40003457128</t>
  </si>
  <si>
    <t>40003410729</t>
  </si>
  <si>
    <t>IK “STAĻĢENES APTIEKA”</t>
  </si>
  <si>
    <t>43602002942</t>
  </si>
  <si>
    <t>42102022539</t>
  </si>
  <si>
    <t>42403006719</t>
  </si>
  <si>
    <t>40003174695</t>
  </si>
  <si>
    <t>40003723815</t>
  </si>
  <si>
    <t>40003094510</t>
  </si>
  <si>
    <t>67291604</t>
  </si>
  <si>
    <t>40003355520</t>
  </si>
  <si>
    <t>40003373494</t>
  </si>
  <si>
    <t>40103077610</t>
  </si>
  <si>
    <t>64355517</t>
  </si>
  <si>
    <t>64507081</t>
  </si>
  <si>
    <t>40003333646</t>
  </si>
  <si>
    <t>40003428773</t>
  </si>
  <si>
    <t>65443261</t>
  </si>
  <si>
    <t>40003571442</t>
  </si>
  <si>
    <t>40003271990</t>
  </si>
  <si>
    <t>7459781</t>
  </si>
  <si>
    <t>40003286110</t>
  </si>
  <si>
    <t>50003426191</t>
  </si>
  <si>
    <t>41703005569</t>
  </si>
  <si>
    <t>53603006981</t>
  </si>
  <si>
    <t>63021408</t>
  </si>
  <si>
    <t>43603006956</t>
  </si>
  <si>
    <t>63069775</t>
  </si>
  <si>
    <t>40003307554</t>
  </si>
  <si>
    <t>45403005068</t>
  </si>
  <si>
    <t>45403009229</t>
  </si>
  <si>
    <t>40003193535</t>
  </si>
  <si>
    <t>40003155938</t>
  </si>
  <si>
    <t>51503008691</t>
  </si>
  <si>
    <t>67011218</t>
  </si>
  <si>
    <t>40003194600</t>
  </si>
  <si>
    <t>40103071266</t>
  </si>
  <si>
    <t>40003184960</t>
  </si>
  <si>
    <t>65164141</t>
  </si>
  <si>
    <t>48703003788</t>
  </si>
  <si>
    <t>64563292</t>
  </si>
  <si>
    <t>42402007223</t>
  </si>
  <si>
    <t>65432244</t>
  </si>
  <si>
    <t>51502021531</t>
  </si>
  <si>
    <t>40003166626</t>
  </si>
  <si>
    <t>40003201175</t>
  </si>
  <si>
    <t>43603016526</t>
  </si>
  <si>
    <t>40003220000</t>
  </si>
  <si>
    <t>64062282</t>
  </si>
  <si>
    <t>44103008691</t>
  </si>
  <si>
    <t>42103017408</t>
  </si>
  <si>
    <t>45403004946</t>
  </si>
  <si>
    <t>48503009699</t>
  </si>
  <si>
    <t>40003234890</t>
  </si>
  <si>
    <t>44102014718</t>
  </si>
  <si>
    <t>44103008634</t>
  </si>
  <si>
    <t>64729158</t>
  </si>
  <si>
    <t>44102019575</t>
  </si>
  <si>
    <t>63630090</t>
  </si>
  <si>
    <t>41202018935</t>
  </si>
  <si>
    <t>52103017471</t>
  </si>
  <si>
    <t>45403006862</t>
  </si>
  <si>
    <t>42403003943</t>
  </si>
  <si>
    <t>65039286</t>
  </si>
  <si>
    <t>40002068633</t>
  </si>
  <si>
    <t>65049556</t>
  </si>
  <si>
    <t>42402005129</t>
  </si>
  <si>
    <t>7048226</t>
  </si>
  <si>
    <t>40003339899</t>
  </si>
  <si>
    <t>48502001306</t>
  </si>
  <si>
    <t>49002002099</t>
  </si>
  <si>
    <t>63661252</t>
  </si>
  <si>
    <t>63960590</t>
  </si>
  <si>
    <t>43603010398</t>
  </si>
  <si>
    <t>40003234871</t>
  </si>
  <si>
    <t>43603010557</t>
  </si>
  <si>
    <t>43202004596</t>
  </si>
  <si>
    <t>43202005587</t>
  </si>
  <si>
    <t>42402008040</t>
  </si>
  <si>
    <t>64107158</t>
  </si>
  <si>
    <t>49503000453</t>
  </si>
  <si>
    <t>64170254</t>
  </si>
  <si>
    <t>44102015183</t>
  </si>
  <si>
    <t>44103011988</t>
  </si>
  <si>
    <t>41202002309</t>
  </si>
  <si>
    <t>41201004270</t>
  </si>
  <si>
    <t>64195299</t>
  </si>
  <si>
    <t>65422701</t>
  </si>
  <si>
    <t>41503022424</t>
  </si>
  <si>
    <t>67432022</t>
  </si>
  <si>
    <t>67733599</t>
  </si>
  <si>
    <t>40003279265</t>
  </si>
  <si>
    <t>41503014395</t>
  </si>
  <si>
    <t>44103009108</t>
  </si>
  <si>
    <t>65463314</t>
  </si>
  <si>
    <t>41503030811</t>
  </si>
  <si>
    <t>44102019382</t>
  </si>
  <si>
    <t>64430724</t>
  </si>
  <si>
    <t>43202004647</t>
  </si>
  <si>
    <t>45402007292</t>
  </si>
  <si>
    <t>45403005373</t>
  </si>
  <si>
    <t>65236012</t>
  </si>
  <si>
    <t>55403005341</t>
  </si>
  <si>
    <t>48503005061</t>
  </si>
  <si>
    <t>64065468</t>
  </si>
  <si>
    <t>44102017856</t>
  </si>
  <si>
    <t>4020108</t>
  </si>
  <si>
    <t>44102016634</t>
  </si>
  <si>
    <t>50002012881</t>
  </si>
  <si>
    <t>63420265</t>
  </si>
  <si>
    <t>63498759</t>
  </si>
  <si>
    <t>64164269</t>
  </si>
  <si>
    <t>44102014741</t>
  </si>
  <si>
    <t>48702003009</t>
  </si>
  <si>
    <t>46802001006</t>
  </si>
  <si>
    <t>64563054</t>
  </si>
  <si>
    <t>43202005267</t>
  </si>
  <si>
    <t>40103152232</t>
  </si>
  <si>
    <t>49202001819</t>
  </si>
  <si>
    <t>50003356621</t>
  </si>
  <si>
    <t>67951289</t>
  </si>
  <si>
    <t>40003294989</t>
  </si>
  <si>
    <t>40003383257</t>
  </si>
  <si>
    <t>67550080</t>
  </si>
  <si>
    <t>40003457109</t>
  </si>
  <si>
    <t>45403005195</t>
  </si>
  <si>
    <t>40003532553</t>
  </si>
  <si>
    <t>3842237</t>
  </si>
  <si>
    <t>48502004139</t>
  </si>
  <si>
    <t>41202010397</t>
  </si>
  <si>
    <t>40002054883</t>
  </si>
  <si>
    <t>64281160</t>
  </si>
  <si>
    <t>44103007766</t>
  </si>
  <si>
    <t>51503016951</t>
  </si>
  <si>
    <t>41503029600</t>
  </si>
  <si>
    <t>44103012343</t>
  </si>
  <si>
    <t>4023858</t>
  </si>
  <si>
    <t>44102021283</t>
  </si>
  <si>
    <t>64063124</t>
  </si>
  <si>
    <t>44103027989</t>
  </si>
  <si>
    <t>42103016224</t>
  </si>
  <si>
    <t>40003223971</t>
  </si>
  <si>
    <t>42403007216</t>
  </si>
  <si>
    <t>64224552</t>
  </si>
  <si>
    <t>44102010896</t>
  </si>
  <si>
    <t>53903002391</t>
  </si>
  <si>
    <t>67392589</t>
  </si>
  <si>
    <t>40003204862</t>
  </si>
  <si>
    <t>43202005784</t>
  </si>
  <si>
    <t>63960226</t>
  </si>
  <si>
    <t>26276911</t>
  </si>
  <si>
    <t>43602002158</t>
  </si>
  <si>
    <t>64521570</t>
  </si>
  <si>
    <t>44102021048</t>
  </si>
  <si>
    <t>49503001800</t>
  </si>
  <si>
    <t>44102011872</t>
  </si>
  <si>
    <t>64162444</t>
  </si>
  <si>
    <t>41502018898</t>
  </si>
  <si>
    <t>50003407881</t>
  </si>
  <si>
    <t>64231455</t>
  </si>
  <si>
    <t>44103013739</t>
  </si>
  <si>
    <t>44103005163</t>
  </si>
  <si>
    <t>4731258</t>
  </si>
  <si>
    <t>44102015395</t>
  </si>
  <si>
    <t>50003408181</t>
  </si>
  <si>
    <t>40003246194</t>
  </si>
  <si>
    <t>63865062</t>
  </si>
  <si>
    <t>48502004124</t>
  </si>
  <si>
    <t>65176248</t>
  </si>
  <si>
    <t>48702003013</t>
  </si>
  <si>
    <t>64521310</t>
  </si>
  <si>
    <t>43202005271</t>
  </si>
  <si>
    <t>64823234</t>
  </si>
  <si>
    <t>47102001439</t>
  </si>
  <si>
    <t>64866531</t>
  </si>
  <si>
    <t>48702002681</t>
  </si>
  <si>
    <t>65031380</t>
  </si>
  <si>
    <t>40002100311</t>
  </si>
  <si>
    <t>65037329</t>
  </si>
  <si>
    <t>40002065891</t>
  </si>
  <si>
    <t>65034181</t>
  </si>
  <si>
    <t>40002079092</t>
  </si>
  <si>
    <t>65053232</t>
  </si>
  <si>
    <t>41502011743</t>
  </si>
  <si>
    <t>51502011711</t>
  </si>
  <si>
    <t>65375398</t>
  </si>
  <si>
    <t>41502011809</t>
  </si>
  <si>
    <t>64625797</t>
  </si>
  <si>
    <t>67993178</t>
  </si>
  <si>
    <t>40002003035</t>
  </si>
  <si>
    <t>67956156</t>
  </si>
  <si>
    <t>63235971</t>
  </si>
  <si>
    <t>49002001958</t>
  </si>
  <si>
    <t>63122341</t>
  </si>
  <si>
    <t>40003234903</t>
  </si>
  <si>
    <t>3162135</t>
  </si>
  <si>
    <t>40002025827</t>
  </si>
  <si>
    <t>44102010881</t>
  </si>
  <si>
    <t>43903002544</t>
  </si>
  <si>
    <t>44103018609</t>
  </si>
  <si>
    <t>65462001</t>
  </si>
  <si>
    <t>41503014840</t>
  </si>
  <si>
    <t>40003551323</t>
  </si>
  <si>
    <t>64497025</t>
  </si>
  <si>
    <t>43203002910</t>
  </si>
  <si>
    <t>63029159</t>
  </si>
  <si>
    <t>45402002261</t>
  </si>
  <si>
    <t>63025823</t>
  </si>
  <si>
    <t>43603015944</t>
  </si>
  <si>
    <t>67735308</t>
  </si>
  <si>
    <t>41503014408</t>
  </si>
  <si>
    <t>42103017465</t>
  </si>
  <si>
    <t>64894371</t>
  </si>
  <si>
    <t>45402006244</t>
  </si>
  <si>
    <t>42402002673</t>
  </si>
  <si>
    <t>65023241</t>
  </si>
  <si>
    <t>40003222317</t>
  </si>
  <si>
    <t>40003253016</t>
  </si>
  <si>
    <t>64622048</t>
  </si>
  <si>
    <t>52402004731</t>
  </si>
  <si>
    <t>64625937</t>
  </si>
  <si>
    <t>64122910</t>
  </si>
  <si>
    <t>64122579</t>
  </si>
  <si>
    <t>67997477</t>
  </si>
  <si>
    <t>45403006063</t>
  </si>
  <si>
    <t>40003306807</t>
  </si>
  <si>
    <t>63252200</t>
  </si>
  <si>
    <t>63928172</t>
  </si>
  <si>
    <t>63922067</t>
  </si>
  <si>
    <t>64728041</t>
  </si>
  <si>
    <t>65681368</t>
  </si>
  <si>
    <t>63434215</t>
  </si>
  <si>
    <t>67612140</t>
  </si>
  <si>
    <t>40003287031</t>
  </si>
  <si>
    <t>63061368</t>
  </si>
  <si>
    <t>40003559435</t>
  </si>
  <si>
    <t>65175160</t>
  </si>
  <si>
    <t>48702003687</t>
  </si>
  <si>
    <t>65141285</t>
  </si>
  <si>
    <t>64781336</t>
  </si>
  <si>
    <t>SIA “APTIEKA VALKA”</t>
  </si>
  <si>
    <t>45402008832</t>
  </si>
  <si>
    <t>65448529</t>
  </si>
  <si>
    <t>65422520</t>
  </si>
  <si>
    <t>63457098</t>
  </si>
  <si>
    <t>65124718</t>
  </si>
  <si>
    <t>40003889625</t>
  </si>
  <si>
    <t>40003951628</t>
  </si>
  <si>
    <t>67038218</t>
  </si>
  <si>
    <t>64852277</t>
  </si>
  <si>
    <t>63181112</t>
  </si>
  <si>
    <t>63842788</t>
  </si>
  <si>
    <t>50003933681</t>
  </si>
  <si>
    <t>67240095</t>
  </si>
  <si>
    <t>50003294571</t>
  </si>
  <si>
    <t>63403279</t>
  </si>
  <si>
    <t>42103041306</t>
  </si>
  <si>
    <t>64772022</t>
  </si>
  <si>
    <t>64263426</t>
  </si>
  <si>
    <t>44103007925</t>
  </si>
  <si>
    <t>64125599</t>
  </si>
  <si>
    <t>40003342460</t>
  </si>
  <si>
    <t>65228159</t>
  </si>
  <si>
    <t>45403005388</t>
  </si>
  <si>
    <t>67767376</t>
  </si>
  <si>
    <t>Valsts sabiedrības ar ierobežotu atbildību “Strenču psihoneiroloģiskā slimnīca“ slēgta tipa aptieka</t>
  </si>
  <si>
    <t>64071735</t>
  </si>
  <si>
    <t>67395749</t>
  </si>
  <si>
    <t>67677042</t>
  </si>
  <si>
    <t>67343577</t>
  </si>
  <si>
    <t>67430415</t>
  </si>
  <si>
    <t>64041055</t>
  </si>
  <si>
    <t>64071357</t>
  </si>
  <si>
    <t>64263373</t>
  </si>
  <si>
    <t>63182415</t>
  </si>
  <si>
    <t>63122969</t>
  </si>
  <si>
    <t>65122100</t>
  </si>
  <si>
    <t>64251165</t>
  </si>
  <si>
    <t>63122524</t>
  </si>
  <si>
    <t>67392582</t>
  </si>
  <si>
    <t>50003342481</t>
  </si>
  <si>
    <t>Sabiedrība ar ierobežotu atbildību “Aptieka “Cassia""</t>
  </si>
  <si>
    <t>65440007</t>
  </si>
  <si>
    <t>65245184</t>
  </si>
  <si>
    <t>64827979</t>
  </si>
  <si>
    <t>67814246</t>
  </si>
  <si>
    <t>63420199</t>
  </si>
  <si>
    <t>63484238</t>
  </si>
  <si>
    <t>65444831</t>
  </si>
  <si>
    <t>65463144</t>
  </si>
  <si>
    <t>63429173</t>
  </si>
  <si>
    <t>65038517</t>
  </si>
  <si>
    <t>4563883</t>
  </si>
  <si>
    <t>65381174</t>
  </si>
  <si>
    <t>29454964</t>
  </si>
  <si>
    <t>67272839</t>
  </si>
  <si>
    <t>67241523</t>
  </si>
  <si>
    <t>67766138</t>
  </si>
  <si>
    <t>40003273900</t>
  </si>
  <si>
    <t>64251031</t>
  </si>
  <si>
    <t>44103007751</t>
  </si>
  <si>
    <t>3007212</t>
  </si>
  <si>
    <t>40003407396</t>
  </si>
  <si>
    <t>67048220</t>
  </si>
  <si>
    <t>63423458</t>
  </si>
  <si>
    <t>40003258333</t>
  </si>
  <si>
    <t>67243014</t>
  </si>
  <si>
    <t>67506429</t>
  </si>
  <si>
    <t>64202554</t>
  </si>
  <si>
    <t>67331311</t>
  </si>
  <si>
    <t>67260223</t>
  </si>
  <si>
    <t>63023966</t>
  </si>
  <si>
    <t>63662033</t>
  </si>
  <si>
    <t>67734888</t>
  </si>
  <si>
    <t>67282539</t>
  </si>
  <si>
    <t>67904016</t>
  </si>
  <si>
    <t>64635333</t>
  </si>
  <si>
    <t>67914295</t>
  </si>
  <si>
    <t>64773798</t>
  </si>
  <si>
    <t>65307006</t>
  </si>
  <si>
    <t>65266379</t>
  </si>
  <si>
    <t>65266435</t>
  </si>
  <si>
    <t>64064442</t>
  </si>
  <si>
    <t>67992948</t>
  </si>
  <si>
    <t>67371214</t>
  </si>
  <si>
    <t>67018059</t>
  </si>
  <si>
    <t>67078520</t>
  </si>
  <si>
    <t>64546573</t>
  </si>
  <si>
    <t>43202005286</t>
  </si>
  <si>
    <t>65047845</t>
  </si>
  <si>
    <t>63976393</t>
  </si>
  <si>
    <t>67552457</t>
  </si>
  <si>
    <t>40003258117</t>
  </si>
  <si>
    <t>63422573</t>
  </si>
  <si>
    <t>67204428</t>
  </si>
  <si>
    <t>65445541</t>
  </si>
  <si>
    <t>AS “SENTOR FARM APTIEKAS” Ķekaviņas aptieka</t>
  </si>
  <si>
    <t>40002043875</t>
  </si>
  <si>
    <t>67918322</t>
  </si>
  <si>
    <t>64640806</t>
  </si>
  <si>
    <t>64381678</t>
  </si>
  <si>
    <t>63441416</t>
  </si>
  <si>
    <t>63422244</t>
  </si>
  <si>
    <t>63025754</t>
  </si>
  <si>
    <t>64866106</t>
  </si>
  <si>
    <t>64132272</t>
  </si>
  <si>
    <t>63423227</t>
  </si>
  <si>
    <t>65381892</t>
  </si>
  <si>
    <t>65381772</t>
  </si>
  <si>
    <t>67327097</t>
  </si>
  <si>
    <t>63050213</t>
  </si>
  <si>
    <t>64622753</t>
  </si>
  <si>
    <t>67134300</t>
  </si>
  <si>
    <t>65245774</t>
  </si>
  <si>
    <t>63023690</t>
  </si>
  <si>
    <t>64207556</t>
  </si>
  <si>
    <t>65322323</t>
  </si>
  <si>
    <t>67404816</t>
  </si>
  <si>
    <t>65161644</t>
  </si>
  <si>
    <t>67067920</t>
  </si>
  <si>
    <t>67113408</t>
  </si>
  <si>
    <t>67381349</t>
  </si>
  <si>
    <t>67614704</t>
  </si>
  <si>
    <t>64546458</t>
  </si>
  <si>
    <t>63045661</t>
  </si>
  <si>
    <t>67966666</t>
  </si>
  <si>
    <t>67319229</t>
  </si>
  <si>
    <t>63024828</t>
  </si>
  <si>
    <t>67281188</t>
  </si>
  <si>
    <t>67853485</t>
  </si>
  <si>
    <t>63080184</t>
  </si>
  <si>
    <t>64522781</t>
  </si>
  <si>
    <t>63022547</t>
  </si>
  <si>
    <t>63664203</t>
  </si>
  <si>
    <t>63745164</t>
  </si>
  <si>
    <t>63745375</t>
  </si>
  <si>
    <t>64070265</t>
  </si>
  <si>
    <t>67289761</t>
  </si>
  <si>
    <t>67289478</t>
  </si>
  <si>
    <t>63083631</t>
  </si>
  <si>
    <t>44103058086</t>
  </si>
  <si>
    <t>65122521</t>
  </si>
  <si>
    <t>67186005</t>
  </si>
  <si>
    <t>67176060</t>
  </si>
  <si>
    <t>64773733</t>
  </si>
  <si>
    <t>65161351</t>
  </si>
  <si>
    <t>63322463</t>
  </si>
  <si>
    <t>67952892</t>
  </si>
  <si>
    <t>63322879</t>
  </si>
  <si>
    <t>40103248435</t>
  </si>
  <si>
    <t>64381337</t>
  </si>
  <si>
    <t>64321098</t>
  </si>
  <si>
    <t>67139954</t>
  </si>
  <si>
    <t>67441449</t>
  </si>
  <si>
    <t>67282431</t>
  </si>
  <si>
    <t>67338673</t>
  </si>
  <si>
    <t>67807241</t>
  </si>
  <si>
    <t>63625513</t>
  </si>
  <si>
    <t>67606720</t>
  </si>
  <si>
    <t>63010171</t>
  </si>
  <si>
    <t>41703007038</t>
  </si>
  <si>
    <t>63956676</t>
  </si>
  <si>
    <t>67556686</t>
  </si>
  <si>
    <t>67506927</t>
  </si>
  <si>
    <t>67860627</t>
  </si>
  <si>
    <t>67459157</t>
  </si>
  <si>
    <t>40103101058</t>
  </si>
  <si>
    <t>63427110</t>
  </si>
  <si>
    <t>64603353</t>
  </si>
  <si>
    <t>67946730</t>
  </si>
  <si>
    <t>67980038</t>
  </si>
  <si>
    <t>63322474</t>
  </si>
  <si>
    <t>63081938</t>
  </si>
  <si>
    <t>65420055</t>
  </si>
  <si>
    <t>67011208</t>
  </si>
  <si>
    <t>63629144</t>
  </si>
  <si>
    <t>44103057729</t>
  </si>
  <si>
    <t>67932636</t>
  </si>
  <si>
    <t>65733044</t>
  </si>
  <si>
    <t>67278439</t>
  </si>
  <si>
    <t>64233800</t>
  </si>
  <si>
    <t>AS “SENTOR FARM APTIEKAS” Sentor aptieka 29</t>
  </si>
  <si>
    <t>64035473</t>
  </si>
  <si>
    <t>64022901</t>
  </si>
  <si>
    <t>4070689</t>
  </si>
  <si>
    <t>44102015855</t>
  </si>
  <si>
    <t>63084218</t>
  </si>
  <si>
    <t>67973725</t>
  </si>
  <si>
    <t>65681156</t>
  </si>
  <si>
    <t>63424204</t>
  </si>
  <si>
    <t>63960228</t>
  </si>
  <si>
    <t>64722908</t>
  </si>
  <si>
    <t>64041466</t>
  </si>
  <si>
    <t>67215101</t>
  </si>
  <si>
    <t>65622375</t>
  </si>
  <si>
    <t>65681489</t>
  </si>
  <si>
    <t>67533507</t>
  </si>
  <si>
    <t>67970910</t>
  </si>
  <si>
    <t>63448877</t>
  </si>
  <si>
    <t>67817724</t>
  </si>
  <si>
    <t>67214454</t>
  </si>
  <si>
    <t>63083839</t>
  </si>
  <si>
    <t>67840246</t>
  </si>
  <si>
    <t>67518446</t>
  </si>
  <si>
    <t>64120703</t>
  </si>
  <si>
    <t>64121840</t>
  </si>
  <si>
    <t>67553368</t>
  </si>
  <si>
    <t>63622250</t>
  </si>
  <si>
    <t>65421363</t>
  </si>
  <si>
    <t>43602024776</t>
  </si>
  <si>
    <t>67808895</t>
  </si>
  <si>
    <t>67172650</t>
  </si>
  <si>
    <t>67463003</t>
  </si>
  <si>
    <t>67407516</t>
  </si>
  <si>
    <t>63662350</t>
  </si>
  <si>
    <t>67224667</t>
  </si>
  <si>
    <t>65456892</t>
  </si>
  <si>
    <t>67542228</t>
  </si>
  <si>
    <t>65707045</t>
  </si>
  <si>
    <t>65722693</t>
  </si>
  <si>
    <t>67842240</t>
  </si>
  <si>
    <t>67314211</t>
  </si>
  <si>
    <t>67802725</t>
  </si>
  <si>
    <t>67564335</t>
  </si>
  <si>
    <t>65057517</t>
  </si>
  <si>
    <t>63881215</t>
  </si>
  <si>
    <t>67932729</t>
  </si>
  <si>
    <t>63498222</t>
  </si>
  <si>
    <t>64281744</t>
  </si>
  <si>
    <t>64522117</t>
  </si>
  <si>
    <t>67817357</t>
  </si>
  <si>
    <t>65232255</t>
  </si>
  <si>
    <t>63407353</t>
  </si>
  <si>
    <t>64807434</t>
  </si>
  <si>
    <t>65235853</t>
  </si>
  <si>
    <t>40003439279</t>
  </si>
  <si>
    <t>67925253</t>
  </si>
  <si>
    <t>63291409</t>
  </si>
  <si>
    <t>29178016</t>
  </si>
  <si>
    <t>63124170</t>
  </si>
  <si>
    <t>63021752</t>
  </si>
  <si>
    <t>67818001</t>
  </si>
  <si>
    <t>63046072</t>
  </si>
  <si>
    <t>63350065</t>
  </si>
  <si>
    <t>67282369</t>
  </si>
  <si>
    <t>63124307</t>
  </si>
  <si>
    <t>63082717</t>
  </si>
  <si>
    <t>4268735</t>
  </si>
  <si>
    <t>67147058</t>
  </si>
  <si>
    <t>65441484</t>
  </si>
  <si>
    <t>67783956</t>
  </si>
  <si>
    <t>45402005944</t>
  </si>
  <si>
    <t>64852332</t>
  </si>
  <si>
    <t>64229155</t>
  </si>
  <si>
    <t>41503015155</t>
  </si>
  <si>
    <t>64625761</t>
  </si>
  <si>
    <t>64070112</t>
  </si>
  <si>
    <t>Sabiedrība  ar ierobežotu atbildību “Valdekas aptieka”</t>
  </si>
  <si>
    <t>67353817</t>
  </si>
  <si>
    <t>67803250</t>
  </si>
  <si>
    <t>67407324</t>
  </si>
  <si>
    <t>67541554</t>
  </si>
  <si>
    <t>67076468</t>
  </si>
  <si>
    <t>67353467</t>
  </si>
  <si>
    <t>63622120</t>
  </si>
  <si>
    <t>652025066</t>
  </si>
  <si>
    <t>40103403032</t>
  </si>
  <si>
    <t>67454277</t>
  </si>
  <si>
    <t>63424104</t>
  </si>
  <si>
    <t>63426809</t>
  </si>
  <si>
    <t>67633703</t>
  </si>
  <si>
    <t>63722877</t>
  </si>
  <si>
    <t>67246113</t>
  </si>
  <si>
    <t>63624314</t>
  </si>
  <si>
    <t>67764413</t>
  </si>
  <si>
    <t>65424774</t>
  </si>
  <si>
    <t>67140773</t>
  </si>
  <si>
    <t>65450058</t>
  </si>
  <si>
    <t>65237836</t>
  </si>
  <si>
    <t>67520696</t>
  </si>
  <si>
    <t>67597438</t>
  </si>
  <si>
    <t>65233240</t>
  </si>
  <si>
    <t>67752403</t>
  </si>
  <si>
    <t>65053168</t>
  </si>
  <si>
    <t>26951326</t>
  </si>
  <si>
    <t>67244225</t>
  </si>
  <si>
    <t>67411602</t>
  </si>
  <si>
    <t>65462361</t>
  </si>
  <si>
    <t>65462366</t>
  </si>
  <si>
    <t>67977166</t>
  </si>
  <si>
    <t>40103488069</t>
  </si>
  <si>
    <t>63663109</t>
  </si>
  <si>
    <t>65733827</t>
  </si>
  <si>
    <t>65405282</t>
  </si>
  <si>
    <t>67212334</t>
  </si>
  <si>
    <t>67227494</t>
  </si>
  <si>
    <t>43603049762</t>
  </si>
  <si>
    <t>AS “SENTOR FARM APTIEKAS” Sentor Baložu aptieka</t>
  </si>
  <si>
    <t>67340033</t>
  </si>
  <si>
    <t>AS “Sentor Farm aptiekas” Tuneļa aptieka</t>
  </si>
  <si>
    <t>41503055552</t>
  </si>
  <si>
    <t>40003342013</t>
  </si>
  <si>
    <t>40103559501</t>
  </si>
  <si>
    <t>40103553388</t>
  </si>
  <si>
    <t>63000869</t>
  </si>
  <si>
    <t>67014556</t>
  </si>
  <si>
    <t>65402227</t>
  </si>
  <si>
    <t>67254230</t>
  </si>
  <si>
    <t>AS “SENTOR FARM APTIEKAS” Mēness aptieka Mālpilī</t>
  </si>
  <si>
    <t>Sabiedrības ar ierobežotu atbildību “Jelgavas pils aptieka” Pils Baltā aptieka</t>
  </si>
  <si>
    <t>67978135</t>
  </si>
  <si>
    <t>40103713419</t>
  </si>
  <si>
    <t>22028958</t>
  </si>
  <si>
    <t>29901126</t>
  </si>
  <si>
    <t>SIA “LATVIJAS APTIEKA” Latvijas aptieka 35</t>
  </si>
  <si>
    <t>26773388</t>
  </si>
  <si>
    <t>22462334</t>
  </si>
  <si>
    <t>64229166</t>
  </si>
  <si>
    <t>29455058</t>
  </si>
  <si>
    <t>64633775</t>
  </si>
  <si>
    <t>65122850</t>
  </si>
  <si>
    <t>48503023033</t>
  </si>
  <si>
    <t>28444107</t>
  </si>
  <si>
    <t>28444101</t>
  </si>
  <si>
    <t>28444104</t>
  </si>
  <si>
    <t>SIA “LATVIJAS APTIEKA” Latvijas aptieka 52</t>
  </si>
  <si>
    <t>28459986</t>
  </si>
  <si>
    <t>20005822</t>
  </si>
  <si>
    <t>29117673</t>
  </si>
  <si>
    <t>27009631</t>
  </si>
  <si>
    <t>20031399</t>
  </si>
  <si>
    <t>26800501</t>
  </si>
  <si>
    <t>29536949</t>
  </si>
  <si>
    <t>27093718</t>
  </si>
  <si>
    <t>20222373</t>
  </si>
  <si>
    <t>26809879</t>
  </si>
  <si>
    <t>27011536</t>
  </si>
  <si>
    <t>SIA “LATVIJAS APTIEKA” Latvijas aptieka 34</t>
  </si>
  <si>
    <t>25904698</t>
  </si>
  <si>
    <t>29724705</t>
  </si>
  <si>
    <t>27093668</t>
  </si>
  <si>
    <t>27037043</t>
  </si>
  <si>
    <t>27062699</t>
  </si>
  <si>
    <t>27012089</t>
  </si>
  <si>
    <t>26005214</t>
  </si>
  <si>
    <t>25451183</t>
  </si>
  <si>
    <t>67808580</t>
  </si>
  <si>
    <t>66116926</t>
  </si>
  <si>
    <t>27066461</t>
  </si>
  <si>
    <t>64871614</t>
  </si>
  <si>
    <t>67304194</t>
  </si>
  <si>
    <t>Sabiedrība ar ierobežotu atbildību "Farma Balt Aptieka" Juglas zāles aptieka</t>
  </si>
  <si>
    <t>42403036501</t>
  </si>
  <si>
    <t>63634180</t>
  </si>
  <si>
    <t>64894525</t>
  </si>
  <si>
    <t>63721720</t>
  </si>
  <si>
    <t>20377573</t>
  </si>
  <si>
    <t>52402017651</t>
  </si>
  <si>
    <t>20377469</t>
  </si>
  <si>
    <t>20377563</t>
  </si>
  <si>
    <t>27046116</t>
  </si>
  <si>
    <t>20377460</t>
  </si>
  <si>
    <t>20377564</t>
  </si>
  <si>
    <t>20377442</t>
  </si>
  <si>
    <t>20034752</t>
  </si>
  <si>
    <t>20032598</t>
  </si>
  <si>
    <t>20377446</t>
  </si>
  <si>
    <t>20377459</t>
  </si>
  <si>
    <t>20377437</t>
  </si>
  <si>
    <t>634231436</t>
  </si>
  <si>
    <t>20377581</t>
  </si>
  <si>
    <t>20377453</t>
  </si>
  <si>
    <t>20377530</t>
  </si>
  <si>
    <t>20377449</t>
  </si>
  <si>
    <t>26001561</t>
  </si>
  <si>
    <t>20377620</t>
  </si>
  <si>
    <t>20377594</t>
  </si>
  <si>
    <t>aptieka3018@aptiekasf.lv</t>
  </si>
  <si>
    <t>20377534</t>
  </si>
  <si>
    <t>26819024</t>
  </si>
  <si>
    <t>20000972</t>
  </si>
  <si>
    <t>25908047</t>
  </si>
  <si>
    <t>27002847</t>
  </si>
  <si>
    <t>26951258</t>
  </si>
  <si>
    <t>20377503</t>
  </si>
  <si>
    <t>20377502</t>
  </si>
  <si>
    <t>20377494</t>
  </si>
  <si>
    <t>43603067522</t>
  </si>
  <si>
    <t>20377618</t>
  </si>
  <si>
    <t>20377457</t>
  </si>
  <si>
    <t>20377492</t>
  </si>
  <si>
    <t>20377487</t>
  </si>
  <si>
    <t>27011519</t>
  </si>
  <si>
    <t>20377474</t>
  </si>
  <si>
    <t>29712980</t>
  </si>
  <si>
    <t>20377622</t>
  </si>
  <si>
    <t>20377443</t>
  </si>
  <si>
    <t>67816051</t>
  </si>
  <si>
    <t>63467243</t>
  </si>
  <si>
    <t>67585050</t>
  </si>
  <si>
    <t>20377602</t>
  </si>
  <si>
    <t>20377619</t>
  </si>
  <si>
    <t>20377514</t>
  </si>
  <si>
    <t>67347580</t>
  </si>
  <si>
    <t>20377482</t>
  </si>
  <si>
    <t>20377484</t>
  </si>
  <si>
    <t>20377504</t>
  </si>
  <si>
    <t>20377523</t>
  </si>
  <si>
    <t>20377605</t>
  </si>
  <si>
    <t>29721984</t>
  </si>
  <si>
    <t>20377591</t>
  </si>
  <si>
    <t>20386911</t>
  </si>
  <si>
    <t>27024254</t>
  </si>
  <si>
    <t>26009142</t>
  </si>
  <si>
    <t>aptieka5293@aptiekasf.lv</t>
  </si>
  <si>
    <t>20377592</t>
  </si>
  <si>
    <t>20377516</t>
  </si>
  <si>
    <t>20377519</t>
  </si>
  <si>
    <t>20377586</t>
  </si>
  <si>
    <t>20377472</t>
  </si>
  <si>
    <t>20377595</t>
  </si>
  <si>
    <t>20377525</t>
  </si>
  <si>
    <t>20377486</t>
  </si>
  <si>
    <t>20377597</t>
  </si>
  <si>
    <t>20377580</t>
  </si>
  <si>
    <t>20377498</t>
  </si>
  <si>
    <t>26956713</t>
  </si>
  <si>
    <t>20377589</t>
  </si>
  <si>
    <t>20377565</t>
  </si>
  <si>
    <t>20377509</t>
  </si>
  <si>
    <t>20377629</t>
  </si>
  <si>
    <t>20377632</t>
  </si>
  <si>
    <t>20042015</t>
  </si>
  <si>
    <t>67806350</t>
  </si>
  <si>
    <t>50103459451</t>
  </si>
  <si>
    <t>20377535</t>
  </si>
  <si>
    <t>26821878</t>
  </si>
  <si>
    <t>20377461</t>
  </si>
  <si>
    <t>22333165</t>
  </si>
  <si>
    <t>28800676</t>
  </si>
  <si>
    <t>20377574</t>
  </si>
  <si>
    <t>20384834</t>
  </si>
  <si>
    <t>20377476</t>
  </si>
  <si>
    <t>20377456</t>
  </si>
  <si>
    <t>20377445</t>
  </si>
  <si>
    <t>20377489</t>
  </si>
  <si>
    <t>20377609</t>
  </si>
  <si>
    <t>28810820</t>
  </si>
  <si>
    <t>20377431</t>
  </si>
  <si>
    <t>20377493</t>
  </si>
  <si>
    <t>20377521</t>
  </si>
  <si>
    <t>20392879</t>
  </si>
  <si>
    <t>26003518</t>
  </si>
  <si>
    <t>20377603</t>
  </si>
  <si>
    <t>20377548</t>
  </si>
  <si>
    <t>20377579</t>
  </si>
  <si>
    <t>20377441</t>
  </si>
  <si>
    <t>20377515</t>
  </si>
  <si>
    <t>20377590</t>
  </si>
  <si>
    <t>20377527</t>
  </si>
  <si>
    <t>20383873</t>
  </si>
  <si>
    <t>20377508</t>
  </si>
  <si>
    <t>26809302</t>
  </si>
  <si>
    <t>20370825</t>
  </si>
  <si>
    <t>20377490</t>
  </si>
  <si>
    <t>29710835</t>
  </si>
  <si>
    <t>26954741</t>
  </si>
  <si>
    <t>28812051</t>
  </si>
  <si>
    <t>20377587</t>
  </si>
  <si>
    <t>20377440</t>
  </si>
  <si>
    <t>20046401</t>
  </si>
  <si>
    <t>26951681</t>
  </si>
  <si>
    <t>20377510</t>
  </si>
  <si>
    <t>20366922</t>
  </si>
  <si>
    <t>29578186</t>
  </si>
  <si>
    <t>20377582</t>
  </si>
  <si>
    <t>20384864</t>
  </si>
  <si>
    <t>26950214</t>
  </si>
  <si>
    <t>20377432</t>
  </si>
  <si>
    <t>22325083</t>
  </si>
  <si>
    <t>20377435</t>
  </si>
  <si>
    <t>20377466</t>
  </si>
  <si>
    <t>27079304</t>
  </si>
  <si>
    <t>20377505</t>
  </si>
  <si>
    <t>26957307</t>
  </si>
  <si>
    <t>20377626</t>
  </si>
  <si>
    <t>26802004</t>
  </si>
  <si>
    <t>26955116</t>
  </si>
  <si>
    <t>20377447</t>
  </si>
  <si>
    <t>27029878</t>
  </si>
  <si>
    <t>20377578</t>
  </si>
  <si>
    <t>20377613</t>
  </si>
  <si>
    <t>29625433</t>
  </si>
  <si>
    <t>20377506</t>
  </si>
  <si>
    <t>20377524</t>
  </si>
  <si>
    <t>20036574</t>
  </si>
  <si>
    <t>20377495</t>
  </si>
  <si>
    <t>20377485</t>
  </si>
  <si>
    <t>20377481</t>
  </si>
  <si>
    <t>20377480</t>
  </si>
  <si>
    <t>20377601</t>
  </si>
  <si>
    <t>20377596</t>
  </si>
  <si>
    <t>20377576</t>
  </si>
  <si>
    <t>20377547</t>
  </si>
  <si>
    <t>27009563</t>
  </si>
  <si>
    <t>20377599</t>
  </si>
  <si>
    <t>20377520</t>
  </si>
  <si>
    <t>20377513</t>
  </si>
  <si>
    <t>20377604</t>
  </si>
  <si>
    <t>20377588</t>
  </si>
  <si>
    <t>20377616</t>
  </si>
  <si>
    <t>42103074044</t>
  </si>
  <si>
    <t>ilma62@eaptieka.lv</t>
  </si>
  <si>
    <t>SIA “LATVIJAS APTIEKA” Latvijas aptieka 62</t>
  </si>
  <si>
    <t>67347947</t>
  </si>
  <si>
    <t>26955928</t>
  </si>
  <si>
    <t>aptieka2369@aptiekasf.lv</t>
  </si>
  <si>
    <t>AS “SENTOR FARM APTIEKAS” Mēness aptieka 34</t>
  </si>
  <si>
    <t>27066680</t>
  </si>
  <si>
    <t>AS “SENTOR FARM APTIEKAS” Mēness aptieka 33</t>
  </si>
  <si>
    <t>zane.melberga@euroaptieka.lv</t>
  </si>
  <si>
    <t>20377542</t>
  </si>
  <si>
    <t>20377610</t>
  </si>
  <si>
    <t>20377612</t>
  </si>
  <si>
    <t>20377614</t>
  </si>
  <si>
    <t>20377608</t>
  </si>
  <si>
    <t>20377470</t>
  </si>
  <si>
    <t>20377497</t>
  </si>
  <si>
    <t>20032762</t>
  </si>
  <si>
    <t>20377572</t>
  </si>
  <si>
    <t>20377606</t>
  </si>
  <si>
    <t>20377617</t>
  </si>
  <si>
    <t>26101805</t>
  </si>
  <si>
    <t>20377541</t>
  </si>
  <si>
    <t>20377631</t>
  </si>
  <si>
    <t>20377528</t>
  </si>
  <si>
    <t>20377507</t>
  </si>
  <si>
    <t>27060186</t>
  </si>
  <si>
    <t>27077254</t>
  </si>
  <si>
    <t>20377436</t>
  </si>
  <si>
    <t>20377471</t>
  </si>
  <si>
    <t>26005076</t>
  </si>
  <si>
    <t>20377518</t>
  </si>
  <si>
    <t>20377538</t>
  </si>
  <si>
    <t>20377434</t>
  </si>
  <si>
    <t>20377478</t>
  </si>
  <si>
    <t>27092174</t>
  </si>
  <si>
    <t>20377544</t>
  </si>
  <si>
    <t>27043413</t>
  </si>
  <si>
    <t>29646360</t>
  </si>
  <si>
    <t>20377630</t>
  </si>
  <si>
    <t>20377562</t>
  </si>
  <si>
    <t>20377479</t>
  </si>
  <si>
    <t>29522306</t>
  </si>
  <si>
    <t>20377536</t>
  </si>
  <si>
    <t>20377537</t>
  </si>
  <si>
    <t>20377628</t>
  </si>
  <si>
    <t>20377566</t>
  </si>
  <si>
    <t>20377452</t>
  </si>
  <si>
    <t>20377621</t>
  </si>
  <si>
    <t>20377438</t>
  </si>
  <si>
    <t>20377627</t>
  </si>
  <si>
    <t>20377529</t>
  </si>
  <si>
    <t>20377532</t>
  </si>
  <si>
    <t>28814504</t>
  </si>
  <si>
    <t>20377517</t>
  </si>
  <si>
    <t>20377462</t>
  </si>
  <si>
    <t>20377433</t>
  </si>
  <si>
    <t>20377465</t>
  </si>
  <si>
    <t>20377468</t>
  </si>
  <si>
    <t>20377458</t>
  </si>
  <si>
    <t>20377539</t>
  </si>
  <si>
    <t>27002588</t>
  </si>
  <si>
    <t>20377533</t>
  </si>
  <si>
    <t>20377531</t>
  </si>
  <si>
    <t>AS “SENTOR FARM APTIEKAS” Sentor Smiltenes aptieka</t>
  </si>
  <si>
    <t>20364032</t>
  </si>
  <si>
    <t>20377451</t>
  </si>
  <si>
    <t>20377623</t>
  </si>
  <si>
    <t>20010557</t>
  </si>
  <si>
    <t>20377464</t>
  </si>
  <si>
    <t>20377454</t>
  </si>
  <si>
    <t>41503075968</t>
  </si>
  <si>
    <t>SIA “LATVIJAS APTIEKA” Latvijas aptieka 11</t>
  </si>
  <si>
    <t>65457486</t>
  </si>
  <si>
    <t>50203007081</t>
  </si>
  <si>
    <t>64321980</t>
  </si>
  <si>
    <t>20377439</t>
  </si>
  <si>
    <t>20377467</t>
  </si>
  <si>
    <t>28444105</t>
  </si>
  <si>
    <t>26955435</t>
  </si>
  <si>
    <t>SIA “LATVIJAS APTIEKA” Latvijas aptieka 42</t>
  </si>
  <si>
    <t>SIA “LATVIJAS APTIEKA” Latvijas aptieka 41</t>
  </si>
  <si>
    <t>SIA “LATVIJAS APTIEKA” Latvijas aptieka 26</t>
  </si>
  <si>
    <t>SIA “LATVIJAS APTIEKA” Latvijas aptieka 9</t>
  </si>
  <si>
    <t>SIA “LATVIJAS APTIEKA” Latvijas aptieka 40</t>
  </si>
  <si>
    <t>28444106</t>
  </si>
  <si>
    <t>SIA “LATVIJAS APTIEKA” Latvijas aptieka 16</t>
  </si>
  <si>
    <t>27020119</t>
  </si>
  <si>
    <t>SIA “LATVIJAS APTIEKA” Latvijas aptieka 4</t>
  </si>
  <si>
    <t>SIA “LATVIJAS APTIEKA” Latvijas aptieka 22</t>
  </si>
  <si>
    <t>SIA “LATVIJAS APTIEKA” Latvijas aptieka 21</t>
  </si>
  <si>
    <t>SIA “LATVIJAS APTIEKA” Latvijas aptieka 25</t>
  </si>
  <si>
    <t>SIA “LATVIJAS APTIEKA” Latvijas aptieka 17</t>
  </si>
  <si>
    <t>20373258</t>
  </si>
  <si>
    <t>25916579</t>
  </si>
  <si>
    <t>26005025</t>
  </si>
  <si>
    <t>27095589</t>
  </si>
  <si>
    <t>SIA “LATVIJAS APTIEKA” Latvijas aptieka 49</t>
  </si>
  <si>
    <t>27088322</t>
  </si>
  <si>
    <t>29807680</t>
  </si>
  <si>
    <t>SIA “LATVIJAS APTIEKA” Latvijas aptieka 2</t>
  </si>
  <si>
    <t>28811240</t>
  </si>
  <si>
    <t>27082122</t>
  </si>
  <si>
    <t>27057499</t>
  </si>
  <si>
    <t>22330090</t>
  </si>
  <si>
    <t>26612214</t>
  </si>
  <si>
    <t>20023480</t>
  </si>
  <si>
    <t>26013623</t>
  </si>
  <si>
    <t>26019833</t>
  </si>
  <si>
    <t>29553485</t>
  </si>
  <si>
    <t>29600212</t>
  </si>
  <si>
    <t>27096942</t>
  </si>
  <si>
    <t>27088471</t>
  </si>
  <si>
    <t>27095941</t>
  </si>
  <si>
    <t>26134596</t>
  </si>
  <si>
    <t>26003376</t>
  </si>
  <si>
    <t>SIA “LATVIJAS APTIEKA” Latvijas aptieka 20</t>
  </si>
  <si>
    <t>63822544</t>
  </si>
  <si>
    <t>67809922</t>
  </si>
  <si>
    <t>66118520</t>
  </si>
  <si>
    <t>64177103</t>
  </si>
  <si>
    <t>67302998</t>
  </si>
  <si>
    <t>67286812</t>
  </si>
  <si>
    <t>BENU Aptieka Latvija SIA BENU aptieka – 4</t>
  </si>
  <si>
    <t>BENU Aptieka Latvija SIA BENU aptieka -3</t>
  </si>
  <si>
    <t>BENU Aptieka Latvija SIA BENU aptieka – 59</t>
  </si>
  <si>
    <t>BENU Aptieka Latvija SIA BENU aptieka – 8</t>
  </si>
  <si>
    <t>SIA “LATVIJAS APTIEKA” Latvijas aptieka 18</t>
  </si>
  <si>
    <t>62001344</t>
  </si>
  <si>
    <t>28660143</t>
  </si>
  <si>
    <t>SIA “LATVIJAS APTIEKA” Latvijas aptieka 43</t>
  </si>
  <si>
    <t>BENU Aptieka Latvija SIA BENU aptieka - 21</t>
  </si>
  <si>
    <t>BENU Aptieka Latvija SIA BENU aptieka-60</t>
  </si>
  <si>
    <t>BENU Aptieka Latvija SIA BENU aptieka - 53</t>
  </si>
  <si>
    <t>BENU Aptieka Latvija SIA BENU aptieka - 40</t>
  </si>
  <si>
    <t>BENU Aptieka Latvija SIA BENU aptieka -28</t>
  </si>
  <si>
    <t>BENU Aptieka Latvija SIA BENU aptieka –6</t>
  </si>
  <si>
    <t>BENU Aptieka Latvija SIA BENU aptieka -26</t>
  </si>
  <si>
    <t>BENU Aptieka Latvija SIA BENU aptieka – 20</t>
  </si>
  <si>
    <t>BENU Aptieka Latvija SIA BENU aptieka-23</t>
  </si>
  <si>
    <t>BENU Aptieka Latvija SIA BENU aptieka -47</t>
  </si>
  <si>
    <t>BENU Aptieka Latvija SIA BENU aptieka -34</t>
  </si>
  <si>
    <t>BENU Aptieka Latvija SIA BENU aptieka-13</t>
  </si>
  <si>
    <t>BENU Aptieka Latvija SIA BENU aptieka- 39</t>
  </si>
  <si>
    <t>26602110</t>
  </si>
  <si>
    <t>29905155</t>
  </si>
  <si>
    <t>SIA “LATVIJAS APTIEKA” Latvijas aptieka 28</t>
  </si>
  <si>
    <t>SIA “LATVIJAS APTIEKA” Latvijas aptieka 44</t>
  </si>
  <si>
    <t>64473836</t>
  </si>
  <si>
    <t>28455688</t>
  </si>
  <si>
    <t>64122652</t>
  </si>
  <si>
    <t>25665272</t>
  </si>
  <si>
    <t>67704663</t>
  </si>
  <si>
    <t>63661047</t>
  </si>
  <si>
    <t>22333170</t>
  </si>
  <si>
    <t>Aptieka44@euroaptieka.lv</t>
  </si>
  <si>
    <t>AS “SENTOR FARM APTIEKAS” Mēness aptieka 79</t>
  </si>
  <si>
    <t>67411067</t>
  </si>
  <si>
    <t>20363932</t>
  </si>
  <si>
    <t>aptiekan15114@farmabalt.lv</t>
  </si>
  <si>
    <t>20377448</t>
  </si>
  <si>
    <t>63122047</t>
  </si>
  <si>
    <t>20229241</t>
  </si>
  <si>
    <t>29622211</t>
  </si>
  <si>
    <t>63423789</t>
  </si>
  <si>
    <t>65046161</t>
  </si>
  <si>
    <t>22306457</t>
  </si>
  <si>
    <t>SIA “LATVIJAS APTIEKA” Latvijas aptieka 36</t>
  </si>
  <si>
    <t>27099396</t>
  </si>
  <si>
    <t>29803128</t>
  </si>
  <si>
    <t>22305055</t>
  </si>
  <si>
    <t>20373771</t>
  </si>
  <si>
    <t>42103082094</t>
  </si>
  <si>
    <t>22333946</t>
  </si>
  <si>
    <t>27036580</t>
  </si>
  <si>
    <t>AS “SENTOR FARM APTIEKAS” Mēness aptieka 110</t>
  </si>
  <si>
    <t>64229051</t>
  </si>
  <si>
    <t>Sabiedrības ar ierobežotu atbildību “Jelgavas pils aptieka ” Pils Dzeltenā aptieka</t>
  </si>
  <si>
    <t>SIA “LATVIJAS APTIEKA” Latvijas aptieka 5</t>
  </si>
  <si>
    <t>27020353</t>
  </si>
  <si>
    <t>27044780</t>
  </si>
  <si>
    <t>SIA “LATVIJAS APTIEKA” Latvijas aptieka 29</t>
  </si>
  <si>
    <t>27048642</t>
  </si>
  <si>
    <t>44103115567</t>
  </si>
  <si>
    <t>Aptieka10@euroaptieka.lv</t>
  </si>
  <si>
    <t>aptieka3@euroaptieka.lv</t>
  </si>
  <si>
    <t>Aptieka42@euroaptieka.lv</t>
  </si>
  <si>
    <t>23206979</t>
  </si>
  <si>
    <t>20485445</t>
  </si>
  <si>
    <t>aptiekan15307@aptiekasf.lv</t>
  </si>
  <si>
    <t>20377593</t>
  </si>
  <si>
    <t>A00675</t>
  </si>
  <si>
    <t>26805686</t>
  </si>
  <si>
    <t>20385208</t>
  </si>
  <si>
    <t>45403049452</t>
  </si>
  <si>
    <t>aptieka93@apothekas.lv</t>
  </si>
  <si>
    <t>22318804</t>
  </si>
  <si>
    <t>20377615</t>
  </si>
  <si>
    <t>20376528</t>
  </si>
  <si>
    <t>67889062</t>
  </si>
  <si>
    <t>63467114</t>
  </si>
  <si>
    <t>20377598</t>
  </si>
  <si>
    <t>26810027</t>
  </si>
  <si>
    <t>52103084171</t>
  </si>
  <si>
    <t>27026569</t>
  </si>
  <si>
    <t>40203154935</t>
  </si>
  <si>
    <t>27098907</t>
  </si>
  <si>
    <t>67910947</t>
  </si>
  <si>
    <t>28441345</t>
  </si>
  <si>
    <t>A00616</t>
  </si>
  <si>
    <t>A00146</t>
  </si>
  <si>
    <t>67745497</t>
  </si>
  <si>
    <t>Aptieka50@euroaptieka.lv</t>
  </si>
  <si>
    <t>67252202</t>
  </si>
  <si>
    <t>A00168</t>
  </si>
  <si>
    <t>26955546</t>
  </si>
  <si>
    <t>20014393</t>
  </si>
  <si>
    <t>40203221437</t>
  </si>
  <si>
    <t>40203167588</t>
  </si>
  <si>
    <t>Aptieka4@euroaptieka.lv</t>
  </si>
  <si>
    <t>67869784</t>
  </si>
  <si>
    <t>65725371</t>
  </si>
  <si>
    <t>26488074</t>
  </si>
  <si>
    <t>29634303</t>
  </si>
  <si>
    <t>29613416</t>
  </si>
  <si>
    <t>42103099207</t>
  </si>
  <si>
    <t>25905889</t>
  </si>
  <si>
    <t>40203024732</t>
  </si>
  <si>
    <t>E-pasti</t>
  </si>
  <si>
    <t>LicencUnikCipar</t>
  </si>
  <si>
    <t>00130</t>
  </si>
  <si>
    <t>00527</t>
  </si>
  <si>
    <t>00033</t>
  </si>
  <si>
    <t>00624</t>
  </si>
  <si>
    <t>00141</t>
  </si>
  <si>
    <t>00195</t>
  </si>
  <si>
    <t>00184</t>
  </si>
  <si>
    <t>00048</t>
  </si>
  <si>
    <t>00530</t>
  </si>
  <si>
    <t>00169</t>
  </si>
  <si>
    <t>00158</t>
  </si>
  <si>
    <t>00420</t>
  </si>
  <si>
    <t>00201</t>
  </si>
  <si>
    <t>00692</t>
  </si>
  <si>
    <t>00423</t>
  </si>
  <si>
    <t>00177</t>
  </si>
  <si>
    <t>00159</t>
  </si>
  <si>
    <t>00164</t>
  </si>
  <si>
    <t>00183</t>
  </si>
  <si>
    <t>00045</t>
  </si>
  <si>
    <t>00147</t>
  </si>
  <si>
    <t>00181</t>
  </si>
  <si>
    <t>00123</t>
  </si>
  <si>
    <t>00878</t>
  </si>
  <si>
    <t>00573</t>
  </si>
  <si>
    <t>00503</t>
  </si>
  <si>
    <t>00118</t>
  </si>
  <si>
    <t>00720</t>
  </si>
  <si>
    <t>00028</t>
  </si>
  <si>
    <t>00628</t>
  </si>
  <si>
    <t>00474</t>
  </si>
  <si>
    <t>00385</t>
  </si>
  <si>
    <t>00881</t>
  </si>
  <si>
    <t>00402</t>
  </si>
  <si>
    <t>00165</t>
  </si>
  <si>
    <t>00426</t>
  </si>
  <si>
    <t>00501</t>
  </si>
  <si>
    <t>00419</t>
  </si>
  <si>
    <t>00318</t>
  </si>
  <si>
    <t>00142</t>
  </si>
  <si>
    <t>00167</t>
  </si>
  <si>
    <t>00224</t>
  </si>
  <si>
    <t>00200</t>
  </si>
  <si>
    <t>00247</t>
  </si>
  <si>
    <t>00090</t>
  </si>
  <si>
    <t>00819</t>
  </si>
  <si>
    <t>00038</t>
  </si>
  <si>
    <t>00798</t>
  </si>
  <si>
    <t>00772</t>
  </si>
  <si>
    <t>00037</t>
  </si>
  <si>
    <t>00451</t>
  </si>
  <si>
    <t>00034</t>
  </si>
  <si>
    <t>00425</t>
  </si>
  <si>
    <t>00132</t>
  </si>
  <si>
    <t>00166</t>
  </si>
  <si>
    <t>00014</t>
  </si>
  <si>
    <t>00625</t>
  </si>
  <si>
    <t>00179</t>
  </si>
  <si>
    <t>00185</t>
  </si>
  <si>
    <t>00172</t>
  </si>
  <si>
    <t>00125</t>
  </si>
  <si>
    <t>00403</t>
  </si>
  <si>
    <t>00151</t>
  </si>
  <si>
    <t>00188</t>
  </si>
  <si>
    <t>00019</t>
  </si>
  <si>
    <t>00155</t>
  </si>
  <si>
    <t>00128</t>
  </si>
  <si>
    <t>00153</t>
  </si>
  <si>
    <t>00862</t>
  </si>
  <si>
    <t>00013</t>
  </si>
  <si>
    <t>00867</t>
  </si>
  <si>
    <t>00454</t>
  </si>
  <si>
    <t>00189</t>
  </si>
  <si>
    <t>00372</t>
  </si>
  <si>
    <t>00713</t>
  </si>
  <si>
    <t>00334</t>
  </si>
  <si>
    <t>00029</t>
  </si>
  <si>
    <t>00778</t>
  </si>
  <si>
    <t>00040</t>
  </si>
  <si>
    <t>00678</t>
  </si>
  <si>
    <t>00052</t>
  </si>
  <si>
    <t>00122</t>
  </si>
  <si>
    <t>00117</t>
  </si>
  <si>
    <t>00750</t>
  </si>
  <si>
    <t>00215</t>
  </si>
  <si>
    <t>00453</t>
  </si>
  <si>
    <t>00644</t>
  </si>
  <si>
    <t>00173</t>
  </si>
  <si>
    <t>00154</t>
  </si>
  <si>
    <t>00157</t>
  </si>
  <si>
    <t>00051</t>
  </si>
  <si>
    <t>00137</t>
  </si>
  <si>
    <t>00139</t>
  </si>
  <si>
    <t>00421</t>
  </si>
  <si>
    <t>00579</t>
  </si>
  <si>
    <t>00124</t>
  </si>
  <si>
    <t>00027</t>
  </si>
  <si>
    <t>00394</t>
  </si>
  <si>
    <t>00322</t>
  </si>
  <si>
    <t>00212</t>
  </si>
  <si>
    <t>00175</t>
  </si>
  <si>
    <t>00152</t>
  </si>
  <si>
    <t>00361</t>
  </si>
  <si>
    <t>00362</t>
  </si>
  <si>
    <t>00332</t>
  </si>
  <si>
    <t>00228</t>
  </si>
  <si>
    <t>00047</t>
  </si>
  <si>
    <t>00851</t>
  </si>
  <si>
    <t>00266</t>
  </si>
  <si>
    <t>00194</t>
  </si>
  <si>
    <t>00502</t>
  </si>
  <si>
    <t>00046</t>
  </si>
  <si>
    <t>00697</t>
  </si>
  <si>
    <t>00825</t>
  </si>
  <si>
    <t>00611</t>
  </si>
  <si>
    <t>00074</t>
  </si>
  <si>
    <t>00632</t>
  </si>
  <si>
    <t>00613</t>
  </si>
  <si>
    <t>00350</t>
  </si>
  <si>
    <t>00828</t>
  </si>
  <si>
    <t>00143</t>
  </si>
  <si>
    <t>00427</t>
  </si>
  <si>
    <t>00160</t>
  </si>
  <si>
    <t>00671</t>
  </si>
  <si>
    <t>00599</t>
  </si>
  <si>
    <t>00035</t>
  </si>
  <si>
    <t>00082</t>
  </si>
  <si>
    <t>00424</t>
  </si>
  <si>
    <t>00278</t>
  </si>
  <si>
    <t>00639</t>
  </si>
  <si>
    <t>00733</t>
  </si>
  <si>
    <t>00622</t>
  </si>
  <si>
    <t>00449</t>
  </si>
  <si>
    <t>00119</t>
  </si>
  <si>
    <t>00809</t>
  </si>
  <si>
    <t>00144</t>
  </si>
  <si>
    <t>00754</t>
  </si>
  <si>
    <t>00429</t>
  </si>
  <si>
    <t>00631</t>
  </si>
  <si>
    <t>00129</t>
  </si>
  <si>
    <t>00252</t>
  </si>
  <si>
    <t>00039</t>
  </si>
  <si>
    <t>00446</t>
  </si>
  <si>
    <t>00812</t>
  </si>
  <si>
    <t>00428</t>
  </si>
  <si>
    <t>00180</t>
  </si>
  <si>
    <t>00626</t>
  </si>
  <si>
    <t>00836</t>
  </si>
  <si>
    <t>00136</t>
  </si>
  <si>
    <t>00145</t>
  </si>
  <si>
    <t>00411</t>
  </si>
  <si>
    <t>00893</t>
  </si>
  <si>
    <t>00534</t>
  </si>
  <si>
    <t>00140</t>
  </si>
  <si>
    <t>00312</t>
  </si>
  <si>
    <t>00163</t>
  </si>
  <si>
    <t>00662</t>
  </si>
  <si>
    <t>00242</t>
  </si>
  <si>
    <t>00441</t>
  </si>
  <si>
    <t>00138</t>
  </si>
  <si>
    <t>00673</t>
  </si>
  <si>
    <t>00779</t>
  </si>
  <si>
    <t>00182</t>
  </si>
  <si>
    <t>00032</t>
  </si>
  <si>
    <t>00126</t>
  </si>
  <si>
    <t>00036</t>
  </si>
  <si>
    <t>00170</t>
  </si>
  <si>
    <t>00861</t>
  </si>
  <si>
    <t>00016</t>
  </si>
  <si>
    <t>00621</t>
  </si>
  <si>
    <t>00146</t>
  </si>
  <si>
    <t>00324</t>
  </si>
  <si>
    <t>00041</t>
  </si>
  <si>
    <t>00735</t>
  </si>
  <si>
    <t>00055</t>
  </si>
  <si>
    <t>00570</t>
  </si>
  <si>
    <t>00313</t>
  </si>
  <si>
    <t>00360</t>
  </si>
  <si>
    <t>00660</t>
  </si>
  <si>
    <t>00191</t>
  </si>
  <si>
    <t>00919</t>
  </si>
  <si>
    <t>00659</t>
  </si>
  <si>
    <t>00431</t>
  </si>
  <si>
    <t>00116</t>
  </si>
  <si>
    <t>00131</t>
  </si>
  <si>
    <t>00021</t>
  </si>
  <si>
    <t>00700</t>
  </si>
  <si>
    <t>00327</t>
  </si>
  <si>
    <t>00497</t>
  </si>
  <si>
    <t>00168</t>
  </si>
  <si>
    <t>00316</t>
  </si>
  <si>
    <t>00261</t>
  </si>
  <si>
    <t>00642</t>
  </si>
  <si>
    <t>00161</t>
  </si>
  <si>
    <t>00500</t>
  </si>
  <si>
    <t>00150</t>
  </si>
  <si>
    <t>00792</t>
  </si>
  <si>
    <t>00178</t>
  </si>
  <si>
    <t>00214</t>
  </si>
  <si>
    <t>00404</t>
  </si>
  <si>
    <t>00359</t>
  </si>
  <si>
    <t>00086</t>
  </si>
  <si>
    <t>00148</t>
  </si>
  <si>
    <t>00174</t>
  </si>
  <si>
    <t>00347</t>
  </si>
  <si>
    <t>00064</t>
  </si>
  <si>
    <t>00860</t>
  </si>
  <si>
    <t>00120</t>
  </si>
  <si>
    <t>00745</t>
  </si>
  <si>
    <t>00358</t>
  </si>
  <si>
    <t>00030</t>
  </si>
  <si>
    <t>00092</t>
  </si>
  <si>
    <t>00730</t>
  </si>
  <si>
    <t>00171</t>
  </si>
  <si>
    <t>00357</t>
  </si>
  <si>
    <t>00127</t>
  </si>
  <si>
    <t>00918</t>
  </si>
  <si>
    <t>00042</t>
  </si>
  <si>
    <t>00044</t>
  </si>
  <si>
    <t>00156</t>
  </si>
  <si>
    <t>00187</t>
  </si>
  <si>
    <t>00162</t>
  </si>
  <si>
    <t>00135</t>
  </si>
  <si>
    <t>00133</t>
  </si>
  <si>
    <t>00765</t>
  </si>
  <si>
    <t>00418</t>
  </si>
  <si>
    <t>00275</t>
  </si>
  <si>
    <t>00043</t>
  </si>
  <si>
    <t>00211</t>
  </si>
  <si>
    <t>00743</t>
  </si>
  <si>
    <t>00311</t>
  </si>
  <si>
    <t>00445</t>
  </si>
  <si>
    <t>00259</t>
  </si>
  <si>
    <t>00331</t>
  </si>
  <si>
    <t>00186</t>
  </si>
  <si>
    <t>00430</t>
  </si>
  <si>
    <t>00721</t>
  </si>
  <si>
    <t>00058</t>
  </si>
  <si>
    <t>00210</t>
  </si>
  <si>
    <t>00089</t>
  </si>
  <si>
    <t>00345</t>
  </si>
  <si>
    <t>00561</t>
  </si>
  <si>
    <t>00383</t>
  </si>
  <si>
    <t>00580</t>
  </si>
  <si>
    <t>00463</t>
  </si>
  <si>
    <t>00397</t>
  </si>
  <si>
    <t>00390</t>
  </si>
  <si>
    <t>00408</t>
  </si>
  <si>
    <t>00349</t>
  </si>
  <si>
    <t>00557</t>
  </si>
  <si>
    <t>00393</t>
  </si>
  <si>
    <t>00088</t>
  </si>
  <si>
    <t>00075</t>
  </si>
  <si>
    <t>00285</t>
  </si>
  <si>
    <t>00398</t>
  </si>
  <si>
    <t>00384</t>
  </si>
  <si>
    <t>00365</t>
  </si>
  <si>
    <t>00763</t>
  </si>
  <si>
    <t>00657</t>
  </si>
  <si>
    <t>00301</t>
  </si>
  <si>
    <t>00321</t>
  </si>
  <si>
    <t>00391</t>
  </si>
  <si>
    <t>00392</t>
  </si>
  <si>
    <t>00461</t>
  </si>
  <si>
    <t>00452</t>
  </si>
  <si>
    <t>00656</t>
  </si>
  <si>
    <t>00734</t>
  </si>
  <si>
    <t>00053</t>
  </si>
  <si>
    <t>00777</t>
  </si>
  <si>
    <t>00386</t>
  </si>
  <si>
    <t>00062</t>
  </si>
  <si>
    <t>00505</t>
  </si>
  <si>
    <t>00457</t>
  </si>
  <si>
    <t>00902</t>
  </si>
  <si>
    <t>00262</t>
  </si>
  <si>
    <t>00444</t>
  </si>
  <si>
    <t>00588</t>
  </si>
  <si>
    <t>00450</t>
  </si>
  <si>
    <t>00723</t>
  </si>
  <si>
    <t>00482</t>
  </si>
  <si>
    <t>00274</t>
  </si>
  <si>
    <t>00399</t>
  </si>
  <si>
    <t>00522</t>
  </si>
  <si>
    <t>00377</t>
  </si>
  <si>
    <t>00682</t>
  </si>
  <si>
    <t>00066</t>
  </si>
  <si>
    <t>00514</t>
  </si>
  <si>
    <t>00063</t>
  </si>
  <si>
    <t>00560</t>
  </si>
  <si>
    <t>00802</t>
  </si>
  <si>
    <t>00857</t>
  </si>
  <si>
    <t>00897</t>
  </si>
  <si>
    <t>00305</t>
  </si>
  <si>
    <t>00366</t>
  </si>
  <si>
    <t>00647</t>
  </si>
  <si>
    <t>00896</t>
  </si>
  <si>
    <t>00892</t>
  </si>
  <si>
    <t>00396</t>
  </si>
  <si>
    <t>00578</t>
  </si>
  <si>
    <t>00353</t>
  </si>
  <si>
    <t>00009</t>
  </si>
  <si>
    <t>00060</t>
  </si>
  <si>
    <t>00641</t>
  </si>
  <si>
    <t>00381</t>
  </si>
  <si>
    <t>00661</t>
  </si>
  <si>
    <t>00235</t>
  </si>
  <si>
    <t>00432</t>
  </si>
  <si>
    <t>00258</t>
  </si>
  <si>
    <t>00753</t>
  </si>
  <si>
    <t>00437</t>
  </si>
  <si>
    <t>00012</t>
  </si>
  <si>
    <t>00744</t>
  </si>
  <si>
    <t>00225</t>
  </si>
  <si>
    <t>00702</t>
  </si>
  <si>
    <t>00537</t>
  </si>
  <si>
    <t>00061</t>
  </si>
  <si>
    <t>00223</t>
  </si>
  <si>
    <t>00256</t>
  </si>
  <si>
    <t>00483</t>
  </si>
  <si>
    <t>00875</t>
  </si>
  <si>
    <t>00855</t>
  </si>
  <si>
    <t>00904</t>
  </si>
  <si>
    <t>00876</t>
  </si>
  <si>
    <t>00484</t>
  </si>
  <si>
    <t>00468</t>
  </si>
  <si>
    <t>00337</t>
  </si>
  <si>
    <t>00847</t>
  </si>
  <si>
    <t>00315</t>
  </si>
  <si>
    <t>00250</t>
  </si>
  <si>
    <t>00533</t>
  </si>
  <si>
    <t>00459</t>
  </si>
  <si>
    <t>00087</t>
  </si>
  <si>
    <t>00850</t>
  </si>
  <si>
    <t>00547</t>
  </si>
  <si>
    <t>00634</t>
  </si>
  <si>
    <t>00458</t>
  </si>
  <si>
    <t>00900</t>
  </si>
  <si>
    <t>00104</t>
  </si>
  <si>
    <t>00485</t>
  </si>
  <si>
    <t>00675</t>
  </si>
  <si>
    <t>00149</t>
  </si>
  <si>
    <t>00649</t>
  </si>
  <si>
    <t>00638</t>
  </si>
  <si>
    <t>00814</t>
  </si>
  <si>
    <t>00208</t>
  </si>
  <si>
    <t>00079</t>
  </si>
  <si>
    <t>00575</t>
  </si>
  <si>
    <t>00884</t>
  </si>
  <si>
    <t>00094</t>
  </si>
  <si>
    <t>00729</t>
  </si>
  <si>
    <t>00681</t>
  </si>
  <si>
    <t>00565</t>
  </si>
  <si>
    <t>00197</t>
  </si>
  <si>
    <t>00664</t>
  </si>
  <si>
    <t>00600</t>
  </si>
  <si>
    <t>00410</t>
  </si>
  <si>
    <t>00233</t>
  </si>
  <si>
    <t>00015</t>
  </si>
  <si>
    <t>00891</t>
  </si>
  <si>
    <t>00232</t>
  </si>
  <si>
    <t>00839</t>
  </si>
  <si>
    <t>00708</t>
  </si>
  <si>
    <t>00843</t>
  </si>
  <si>
    <t>00643</t>
  </si>
  <si>
    <t>00531</t>
  </si>
  <si>
    <t>00718</t>
  </si>
  <si>
    <t>00883</t>
  </si>
  <si>
    <t>00663</t>
  </si>
  <si>
    <t>00782</t>
  </si>
  <si>
    <t>00666</t>
  </si>
  <si>
    <t>00783</t>
  </si>
  <si>
    <t>00363</t>
  </si>
  <si>
    <t>00775</t>
  </si>
  <si>
    <t>00273</t>
  </si>
  <si>
    <t>00835</t>
  </si>
  <si>
    <t>00364</t>
  </si>
  <si>
    <t>00080</t>
  </si>
  <si>
    <t>00371</t>
  </si>
  <si>
    <t>00241</t>
  </si>
  <si>
    <t>00521</t>
  </si>
  <si>
    <t>00615</t>
  </si>
  <si>
    <t>00585</t>
  </si>
  <si>
    <t>00005</t>
  </si>
  <si>
    <t>00739</t>
  </si>
  <si>
    <t>00834</t>
  </si>
  <si>
    <t>00589</t>
  </si>
  <si>
    <t>00741</t>
  </si>
  <si>
    <t>00790</t>
  </si>
  <si>
    <t>00203</t>
  </si>
  <si>
    <t>00680</t>
  </si>
  <si>
    <t>00330</t>
  </si>
  <si>
    <t>00636</t>
  </si>
  <si>
    <t>00716</t>
  </si>
  <si>
    <t>00598</t>
  </si>
  <si>
    <t>00665</t>
  </si>
  <si>
    <t>00415</t>
  </si>
  <si>
    <t>00738</t>
  </si>
  <si>
    <t>00176</t>
  </si>
  <si>
    <t>00890</t>
  </si>
  <si>
    <t>00276</t>
  </si>
  <si>
    <t>00627</t>
  </si>
  <si>
    <t>00695</t>
  </si>
  <si>
    <t>00011</t>
  </si>
  <si>
    <t>00916</t>
  </si>
  <si>
    <t>00257</t>
  </si>
  <si>
    <t>00246</t>
  </si>
  <si>
    <t>00689</t>
  </si>
  <si>
    <t>00766</t>
  </si>
  <si>
    <t>00757</t>
  </si>
  <si>
    <t>00081</t>
  </si>
  <si>
    <t>00872</t>
  </si>
  <si>
    <t>00199</t>
  </si>
  <si>
    <t>00230</t>
  </si>
  <si>
    <t>00269</t>
  </si>
  <si>
    <t>00248</t>
  </si>
  <si>
    <t>00736</t>
  </si>
  <si>
    <t>00818</t>
  </si>
  <si>
    <t>00748</t>
  </si>
  <si>
    <t>00544</t>
  </si>
  <si>
    <t>00559</t>
  </si>
  <si>
    <t>00400</t>
  </si>
  <si>
    <t>00368</t>
  </si>
  <si>
    <t>00556</t>
  </si>
  <si>
    <t>00524</t>
  </si>
  <si>
    <t>00227</t>
  </si>
  <si>
    <t>00710</t>
  </si>
  <si>
    <t>00456</t>
  </si>
  <si>
    <t>00319</t>
  </si>
  <si>
    <t>00099</t>
  </si>
  <si>
    <t>00619</t>
  </si>
  <si>
    <t>00550</t>
  </si>
  <si>
    <t>00529</t>
  </si>
  <si>
    <t>00520</t>
  </si>
  <si>
    <t>00525</t>
  </si>
  <si>
    <t>00414</t>
  </si>
  <si>
    <t>00304</t>
  </si>
  <si>
    <t>00329</t>
  </si>
  <si>
    <t>00338</t>
  </si>
  <si>
    <t>00538</t>
  </si>
  <si>
    <t>00017</t>
  </si>
  <si>
    <t>00612</t>
  </si>
  <si>
    <t>00439</t>
  </si>
  <si>
    <t>00336</t>
  </si>
  <si>
    <t>00712</t>
  </si>
  <si>
    <t>00807</t>
  </si>
  <si>
    <t>00251</t>
  </si>
  <si>
    <t>00846</t>
  </si>
  <si>
    <t>00240</t>
  </si>
  <si>
    <t>00069</t>
  </si>
  <si>
    <t>00193</t>
  </si>
  <si>
    <t>00863</t>
  </si>
  <si>
    <t>00591</t>
  </si>
  <si>
    <t>00222</t>
  </si>
  <si>
    <t>00569</t>
  </si>
  <si>
    <t>00740</t>
  </si>
  <si>
    <t>00237</t>
  </si>
  <si>
    <t>00574</t>
  </si>
  <si>
    <t>00577</t>
  </si>
  <si>
    <t>00694</t>
  </si>
  <si>
    <t>00024</t>
  </si>
  <si>
    <t>00022</t>
  </si>
  <si>
    <t>00620</t>
  </si>
  <si>
    <t>00865</t>
  </si>
  <si>
    <t>00543</t>
  </si>
  <si>
    <t>00406</t>
  </si>
  <si>
    <t>00821</t>
  </si>
  <si>
    <t>00742</t>
  </si>
  <si>
    <t>00243</t>
  </si>
  <si>
    <t>00255</t>
  </si>
  <si>
    <t>00265</t>
  </si>
  <si>
    <t>00604</t>
  </si>
  <si>
    <t>00340</t>
  </si>
  <si>
    <t>00481</t>
  </si>
  <si>
    <t>00351</t>
  </si>
  <si>
    <t>00395</t>
  </si>
  <si>
    <t>00606</t>
  </si>
  <si>
    <t>00298</t>
  </si>
  <si>
    <t>00760</t>
  </si>
  <si>
    <t>00380</t>
  </si>
  <si>
    <t>00339</t>
  </si>
  <si>
    <t>00221</t>
  </si>
  <si>
    <t>00100</t>
  </si>
  <si>
    <t>00711</t>
  </si>
  <si>
    <t>00067</t>
  </si>
  <si>
    <t>00724</t>
  </si>
  <si>
    <t>00676</t>
  </si>
  <si>
    <t>00317</t>
  </si>
  <si>
    <t>00109</t>
  </si>
  <si>
    <t>00499</t>
  </si>
  <si>
    <t>00323</t>
  </si>
  <si>
    <t>00844</t>
  </si>
  <si>
    <t>00378</t>
  </si>
  <si>
    <t>00018</t>
  </si>
  <si>
    <t>00672</t>
  </si>
  <si>
    <t>00374</t>
  </si>
  <si>
    <t>00373</t>
  </si>
  <si>
    <t>00310</t>
  </si>
  <si>
    <t>00448</t>
  </si>
  <si>
    <t>00761</t>
  </si>
  <si>
    <t>00806</t>
  </si>
  <si>
    <t>00198</t>
  </si>
  <si>
    <t>00325</t>
  </si>
  <si>
    <t>00370</t>
  </si>
  <si>
    <t>00864</t>
  </si>
  <si>
    <t>00343</t>
  </si>
  <si>
    <t>00409</t>
  </si>
  <si>
    <t>00416</t>
  </si>
  <si>
    <t>00509</t>
  </si>
  <si>
    <t>00299</t>
  </si>
  <si>
    <t>00289</t>
  </si>
  <si>
    <t>00401</t>
  </si>
  <si>
    <t>00605</t>
  </si>
  <si>
    <t>00417</t>
  </si>
  <si>
    <t>00882</t>
  </si>
  <si>
    <t>00434</t>
  </si>
  <si>
    <t>00568</t>
  </si>
  <si>
    <t>00731</t>
  </si>
  <si>
    <t>00238</t>
  </si>
  <si>
    <t>00826</t>
  </si>
  <si>
    <t>00791</t>
  </si>
  <si>
    <t>00204</t>
  </si>
  <si>
    <t>00293</t>
  </si>
  <si>
    <t>00540</t>
  </si>
  <si>
    <t>00455</t>
  </si>
  <si>
    <t>00810</t>
  </si>
  <si>
    <t>00462</t>
  </si>
  <si>
    <t>00889</t>
  </si>
  <si>
    <t>00083</t>
  </si>
  <si>
    <t>00858</t>
  </si>
  <si>
    <t>00539</t>
  </si>
  <si>
    <t>00870</t>
  </si>
  <si>
    <t>00192</t>
  </si>
  <si>
    <t>00084</t>
  </si>
  <si>
    <t>00057</t>
  </si>
  <si>
    <t>00699</t>
  </si>
  <si>
    <t>00342</t>
  </si>
  <si>
    <t>00756</t>
  </si>
  <si>
    <t>00467</t>
  </si>
  <si>
    <t>00811</t>
  </si>
  <si>
    <t>00804</t>
  </si>
  <si>
    <t>00868</t>
  </si>
  <si>
    <t>00004</t>
  </si>
  <si>
    <t>00356</t>
  </si>
  <si>
    <t>00562</t>
  </si>
  <si>
    <t>00824</t>
  </si>
  <si>
    <t>00471</t>
  </si>
  <si>
    <t>00352</t>
  </si>
  <si>
    <t>00412</t>
  </si>
  <si>
    <t>00375</t>
  </si>
  <si>
    <t>00101</t>
  </si>
  <si>
    <t>00478</t>
  </si>
  <si>
    <t>00093</t>
  </si>
  <si>
    <t>00288</t>
  </si>
  <si>
    <t>00115</t>
  </si>
  <si>
    <t>00292</t>
  </si>
  <si>
    <t>00190</t>
  </si>
  <si>
    <t>00793</t>
  </si>
  <si>
    <t>00608</t>
  </si>
  <si>
    <t>00549</t>
  </si>
  <si>
    <t>00413</t>
  </si>
  <si>
    <t>00894</t>
  </si>
  <si>
    <t>00254</t>
  </si>
  <si>
    <t>00085</t>
  </si>
  <si>
    <t>00564</t>
  </si>
  <si>
    <t>00510</t>
  </si>
  <si>
    <t>00507</t>
  </si>
  <si>
    <t>00645</t>
  </si>
  <si>
    <t>00899</t>
  </si>
  <si>
    <t>00217</t>
  </si>
  <si>
    <t>00885</t>
  </si>
  <si>
    <t>00820</t>
  </si>
  <si>
    <t>00907</t>
  </si>
  <si>
    <t>00297</t>
  </si>
  <si>
    <t>00903</t>
  </si>
  <si>
    <t>00443</t>
  </si>
  <si>
    <t>00737</t>
  </si>
  <si>
    <t>00006</t>
  </si>
  <si>
    <t>00687</t>
  </si>
  <si>
    <t>00003</t>
  </si>
  <si>
    <t>00309</t>
  </si>
  <si>
    <t>00068</t>
  </si>
  <si>
    <t>00245</t>
  </si>
  <si>
    <t>00528</t>
  </si>
  <si>
    <t>00726</t>
  </si>
  <si>
    <t>00592</t>
  </si>
  <si>
    <t>00667</t>
  </si>
  <si>
    <t>00405</t>
  </si>
  <si>
    <t>00388</t>
  </si>
  <si>
    <t>00114</t>
  </si>
  <si>
    <t>00910</t>
  </si>
  <si>
    <t>00464</t>
  </si>
  <si>
    <t>00307</t>
  </si>
  <si>
    <t>00541</t>
  </si>
  <si>
    <t>00303</t>
  </si>
  <si>
    <t>00007</t>
  </si>
  <si>
    <t>00050</t>
  </si>
  <si>
    <t>00563</t>
  </si>
  <si>
    <t>00912</t>
  </si>
  <si>
    <t>00787</t>
  </si>
  <si>
    <t>00650</t>
  </si>
  <si>
    <t>00901</t>
  </si>
  <si>
    <t>00328</t>
  </si>
  <si>
    <t>00207</t>
  </si>
  <si>
    <t>00886</t>
  </si>
  <si>
    <t>00887</t>
  </si>
  <si>
    <t>00382</t>
  </si>
  <si>
    <t>00196</t>
  </si>
  <si>
    <t>00801</t>
  </si>
  <si>
    <t>00480</t>
  </si>
  <si>
    <t>00803</t>
  </si>
  <si>
    <t>00571</t>
  </si>
  <si>
    <t>00629</t>
  </si>
  <si>
    <t>00764</t>
  </si>
  <si>
    <t>00555</t>
  </si>
  <si>
    <t>00542</t>
  </si>
  <si>
    <t>00515</t>
  </si>
  <si>
    <t>00913</t>
  </si>
  <si>
    <t>00294</t>
  </si>
  <si>
    <t>00719</t>
  </si>
  <si>
    <t>00874</t>
  </si>
  <si>
    <t>00781</t>
  </si>
  <si>
    <t>00583</t>
  </si>
  <si>
    <t>00877</t>
  </si>
  <si>
    <t>00498</t>
  </si>
  <si>
    <t>00788</t>
  </si>
  <si>
    <t>00873</t>
  </si>
  <si>
    <t>00784</t>
  </si>
  <si>
    <t>00065</t>
  </si>
  <si>
    <t>00236</t>
  </si>
  <si>
    <t>00536</t>
  </si>
  <si>
    <t>00800</t>
  </si>
  <si>
    <t>00888</t>
  </si>
  <si>
    <t>00722</t>
  </si>
  <si>
    <t>00849</t>
  </si>
  <si>
    <t>00684</t>
  </si>
  <si>
    <t>00249</t>
  </si>
  <si>
    <t>00508</t>
  </si>
  <si>
    <t>00281</t>
  </si>
  <si>
    <t>00095</t>
  </si>
  <si>
    <t>00290</t>
  </si>
  <si>
    <t>00853</t>
  </si>
  <si>
    <t>00746</t>
  </si>
  <si>
    <t>00442</t>
  </si>
  <si>
    <t>00572</t>
  </si>
  <si>
    <t>00707</t>
  </si>
  <si>
    <t>00854</t>
  </si>
  <si>
    <t>00829</t>
  </si>
  <si>
    <t>00852</t>
  </si>
  <si>
    <t>00655</t>
  </si>
  <si>
    <t>00465</t>
  </si>
  <si>
    <t>00576</t>
  </si>
  <si>
    <t>00789</t>
  </si>
  <si>
    <t>00845</t>
  </si>
  <si>
    <t>00314</t>
  </si>
  <si>
    <t>00715</t>
  </si>
  <si>
    <t>00614</t>
  </si>
  <si>
    <t>00654</t>
  </si>
  <si>
    <t>00472</t>
  </si>
  <si>
    <t>00105</t>
  </si>
  <si>
    <t>00078</t>
  </si>
  <si>
    <t>00435</t>
  </si>
  <si>
    <t>00344</t>
  </si>
  <si>
    <t>00917</t>
  </si>
  <si>
    <t>00532</t>
  </si>
  <si>
    <t>00535</t>
  </si>
  <si>
    <t>00220</t>
  </si>
  <si>
    <t>00909</t>
  </si>
  <si>
    <t>00597</t>
  </si>
  <si>
    <t>00326</t>
  </si>
  <si>
    <t>00493</t>
  </si>
  <si>
    <t>00025</t>
  </si>
  <si>
    <t>00859</t>
  </si>
  <si>
    <t>00630</t>
  </si>
  <si>
    <t>00637</t>
  </si>
  <si>
    <t>00433</t>
  </si>
  <si>
    <t>00635</t>
  </si>
  <si>
    <t>00306</t>
  </si>
  <si>
    <t>00226</t>
  </si>
  <si>
    <t>00646</t>
  </si>
  <si>
    <t>00202</t>
  </si>
  <si>
    <t>00603</t>
  </si>
  <si>
    <t>00795</t>
  </si>
  <si>
    <t>00054</t>
  </si>
  <si>
    <t>00073</t>
  </si>
  <si>
    <t>00590</t>
  </si>
  <si>
    <t>00768</t>
  </si>
  <si>
    <t>00587</t>
  </si>
  <si>
    <t>00776</t>
  </si>
  <si>
    <t>00773</t>
  </si>
  <si>
    <t>00584</t>
  </si>
  <si>
    <t>00648</t>
  </si>
  <si>
    <t>00049</t>
  </si>
  <si>
    <t>00838</t>
  </si>
  <si>
    <t>00658</t>
  </si>
  <si>
    <t>00693</t>
  </si>
  <si>
    <t>00059</t>
  </si>
  <si>
    <t>00354</t>
  </si>
  <si>
    <t>00008</t>
  </si>
  <si>
    <t>00833</t>
  </si>
  <si>
    <t>00774</t>
  </si>
  <si>
    <t>00264</t>
  </si>
  <si>
    <t>00841</t>
  </si>
  <si>
    <t>00607</t>
  </si>
  <si>
    <t>00287</t>
  </si>
  <si>
    <t>00714</t>
  </si>
  <si>
    <t>00921</t>
  </si>
  <si>
    <t>00489</t>
  </si>
  <si>
    <t>00367</t>
  </si>
  <si>
    <t>00545</t>
  </si>
  <si>
    <t>00473</t>
  </si>
  <si>
    <t>00284</t>
  </si>
  <si>
    <t>00026</t>
  </si>
  <si>
    <t>00466</t>
  </si>
  <si>
    <t>00346</t>
  </si>
  <si>
    <t>00914</t>
  </si>
  <si>
    <t>00593</t>
  </si>
  <si>
    <t>00822</t>
  </si>
  <si>
    <t>00268</t>
  </si>
  <si>
    <t>00840</t>
  </si>
  <si>
    <t>00668</t>
  </si>
  <si>
    <t>00905</t>
  </si>
  <si>
    <t>00817</t>
  </si>
  <si>
    <t>00098</t>
  </si>
  <si>
    <t>00709</t>
  </si>
  <si>
    <t>00469</t>
  </si>
  <si>
    <t>00553</t>
  </si>
  <si>
    <t>00387</t>
  </si>
  <si>
    <t>00213</t>
  </si>
  <si>
    <t>00922</t>
  </si>
  <si>
    <t>00291</t>
  </si>
  <si>
    <t>00856</t>
  </si>
  <si>
    <t>00244</t>
  </si>
  <si>
    <t>00832</t>
  </si>
  <si>
    <t>00842</t>
  </si>
  <si>
    <t>00308</t>
  </si>
  <si>
    <t>00691</t>
  </si>
  <si>
    <t>00282</t>
  </si>
  <si>
    <t>00267</t>
  </si>
  <si>
    <t>00302</t>
  </si>
  <si>
    <t>00110</t>
  </si>
  <si>
    <t>00669</t>
  </si>
  <si>
    <t>00610</t>
  </si>
  <si>
    <t>00830</t>
  </si>
  <si>
    <t>00260</t>
  </si>
  <si>
    <t>00705</t>
  </si>
  <si>
    <t>00552</t>
  </si>
  <si>
    <t>00209</t>
  </si>
  <si>
    <t>00072</t>
  </si>
  <si>
    <t>00554</t>
  </si>
  <si>
    <t>00234</t>
  </si>
  <si>
    <t>00548</t>
  </si>
  <si>
    <t>00871</t>
  </si>
  <si>
    <t>00653</t>
  </si>
  <si>
    <t>00277</t>
  </si>
  <si>
    <t>00112</t>
  </si>
  <si>
    <t>00280</t>
  </si>
  <si>
    <t>00797</t>
  </si>
  <si>
    <t>00652</t>
  </si>
  <si>
    <t>00369</t>
  </si>
  <si>
    <t>00436</t>
  </si>
  <si>
    <t>00827</t>
  </si>
  <si>
    <t>00915</t>
  </si>
  <si>
    <t>00566</t>
  </si>
  <si>
    <t>00601</t>
  </si>
  <si>
    <t>00831</t>
  </si>
  <si>
    <t>00111</t>
  </si>
  <si>
    <t>00618</t>
  </si>
  <si>
    <t>00780</t>
  </si>
  <si>
    <t>00010</t>
  </si>
  <si>
    <t>00679</t>
  </si>
  <si>
    <t>00796</t>
  </si>
  <si>
    <t>00107</t>
  </si>
  <si>
    <t>00683</t>
  </si>
  <si>
    <t>00460</t>
  </si>
  <si>
    <t>00581</t>
  </si>
  <si>
    <t>00786</t>
  </si>
  <si>
    <t>00677</t>
  </si>
  <si>
    <t>00616</t>
  </si>
  <si>
    <t>00296</t>
  </si>
  <si>
    <t>00651</t>
  </si>
  <si>
    <t>00096</t>
  </si>
  <si>
    <t>00283</t>
  </si>
  <si>
    <t>00355</t>
  </si>
  <si>
    <t>00263</t>
  </si>
  <si>
    <t>00490</t>
  </si>
  <si>
    <t>00869</t>
  </si>
  <si>
    <t>00106</t>
  </si>
  <si>
    <t>00335</t>
  </si>
  <si>
    <t>00567</t>
  </si>
  <si>
    <t>00272</t>
  </si>
  <si>
    <t>00749</t>
  </si>
  <si>
    <t>00690</t>
  </si>
  <si>
    <t>00609</t>
  </si>
  <si>
    <t>00751</t>
  </si>
  <si>
    <t>00685</t>
  </si>
  <si>
    <t>00097</t>
  </si>
  <si>
    <t>00805</t>
  </si>
  <si>
    <t>00725</t>
  </si>
  <si>
    <t>00758</t>
  </si>
  <si>
    <t>00633</t>
  </si>
  <si>
    <t>Column1</t>
  </si>
  <si>
    <t>Column2</t>
  </si>
  <si>
    <t>Column3</t>
  </si>
  <si>
    <t>Column4</t>
  </si>
  <si>
    <t>Column5</t>
  </si>
  <si>
    <t>...</t>
  </si>
  <si>
    <t xml:space="preserve">Sabiedrības ar ierobežotu atbildību “ALANTE” Jaunā aptieka </t>
  </si>
  <si>
    <t xml:space="preserve">Sabiedrība ar ierobežotu atbildību "Āgenskalna aptieka" </t>
  </si>
  <si>
    <t xml:space="preserve">63029190 </t>
  </si>
  <si>
    <t xml:space="preserve">AS “SENTOR FARM APTIEKAS” aptieka "Pie Dālderiem” </t>
  </si>
  <si>
    <t xml:space="preserve">SIA “LATVIJAS APTIEKA” Latvijas aptieka 48 </t>
  </si>
  <si>
    <t>Zane.Melberga@euroaptieka.lv</t>
  </si>
  <si>
    <t xml:space="preserve">SIA “LATVIJAS APTIEKA” Latvijas aptieka 46 </t>
  </si>
  <si>
    <t xml:space="preserve">BENU Aptieka Latvija SIA BENU aptieka - 71 </t>
  </si>
  <si>
    <t>41203004792</t>
  </si>
  <si>
    <t>krustpapt@inbox.lv</t>
  </si>
  <si>
    <t>Sabiedrība ar ierobežotu atbildību “Jūrmalas slimnīca”</t>
  </si>
  <si>
    <t>67754076, 67512708</t>
  </si>
  <si>
    <t>aina.p2@inbox.lv</t>
  </si>
  <si>
    <t>25480528</t>
  </si>
  <si>
    <t>sarmite.kirse@strencupns.lv</t>
  </si>
  <si>
    <t>SIA “JELGAVAS PILSĒTAS SLIMNĪCA”</t>
  </si>
  <si>
    <t>63030117</t>
  </si>
  <si>
    <t>dace-g2@inbox.lv</t>
  </si>
  <si>
    <t>SIA_marsils@yahoo.com</t>
  </si>
  <si>
    <t xml:space="preserve">20377546 </t>
  </si>
  <si>
    <t>aptieka2725@aptiekasf.lv</t>
  </si>
  <si>
    <t>aptieka@vidzemesslimnica.lv</t>
  </si>
  <si>
    <t>zeltkalne@ltk.lv</t>
  </si>
  <si>
    <t>jurisrutk@gmail.com</t>
  </si>
  <si>
    <t>A00413</t>
  </si>
  <si>
    <t>Sabiedrības ar ierobežotu atbildību "Balvu un Gulbenes slimnīcu apvienība" Balvu slimnīcas slēgta tipa aptieka</t>
  </si>
  <si>
    <t>slimnīca.balvi@e-apollo.lv aadarbs@inbox.lv</t>
  </si>
  <si>
    <t>A00221</t>
  </si>
  <si>
    <t>Aptiekan14072@aptiekasf.lv</t>
  </si>
  <si>
    <t>A00474</t>
  </si>
  <si>
    <t>ozolnieki@aptinfo.lv</t>
  </si>
  <si>
    <t>gunta.zemite@cesuklinika.lv</t>
  </si>
  <si>
    <t>67069295, 29527905</t>
  </si>
  <si>
    <t>Valsts sabiedrība ar ierobežotu atbildību “Traumatoloģijas un ortopēdijas slimnīca”</t>
  </si>
  <si>
    <t>67399288</t>
  </si>
  <si>
    <t>inga.gutmane@tos.lv</t>
  </si>
  <si>
    <t>67327086</t>
  </si>
  <si>
    <t>A00787</t>
  </si>
  <si>
    <t>Sabiedrība ar ierobežotu atbildību "Vitafarm" aptieka "Vita"</t>
  </si>
  <si>
    <t>EUROAPTIEKA FARMĀCIJA, SIA aptieka - 7</t>
  </si>
  <si>
    <t>aptieka2437@aptiekasf.lv</t>
  </si>
  <si>
    <t>A00164</t>
  </si>
  <si>
    <t>aptieka6@euroaptieka.lv</t>
  </si>
  <si>
    <t>A00246</t>
  </si>
  <si>
    <t>aptieka2029@aptiekasf.lv</t>
  </si>
  <si>
    <t>A00215</t>
  </si>
  <si>
    <t>aptieka0174@aptiekasf.lv</t>
  </si>
  <si>
    <t>A00165</t>
  </si>
  <si>
    <t>aptiekan20011@aptiekasf.lv</t>
  </si>
  <si>
    <t>20377450, 27050849</t>
  </si>
  <si>
    <t>aptieka1948@aptiekasf.lv, online.farmaceits@menessaptieka.lv</t>
  </si>
  <si>
    <t>aptiekan114752aptiekasf.lv</t>
  </si>
  <si>
    <t>A00893</t>
  </si>
  <si>
    <t>aptieka0306@aptiekasf.lv</t>
  </si>
  <si>
    <t>A00188</t>
  </si>
  <si>
    <t>A00278</t>
  </si>
  <si>
    <t>00923</t>
  </si>
  <si>
    <t>SIA "Aptieka LR" Seces aptieka</t>
  </si>
  <si>
    <t>A00923</t>
  </si>
  <si>
    <t>A00423</t>
  </si>
  <si>
    <t>26516620</t>
  </si>
  <si>
    <t>A00139</t>
  </si>
  <si>
    <t>A00613</t>
  </si>
  <si>
    <t>A00236</t>
  </si>
  <si>
    <t>A00095</t>
  </si>
  <si>
    <t>A00132</t>
  </si>
  <si>
    <t>A00183</t>
  </si>
  <si>
    <t>A00624</t>
  </si>
  <si>
    <t>A00571</t>
  </si>
  <si>
    <t>20375420</t>
  </si>
  <si>
    <t>aptiekan16752@aptiekasf.lv</t>
  </si>
  <si>
    <t>A00421</t>
  </si>
  <si>
    <t>A00788</t>
  </si>
  <si>
    <t>AS “SENTOR FARM APTIEKAS” Mēness aptieka 4</t>
  </si>
  <si>
    <t>A00420</t>
  </si>
  <si>
    <t>67064425, 25680183</t>
  </si>
  <si>
    <t>aptieka@bkus.lv, sandra.skutele@bkus.lv</t>
  </si>
  <si>
    <t>aptieka23@europtieka.lv</t>
  </si>
  <si>
    <t>A00281</t>
  </si>
  <si>
    <t>67607248, 67607250</t>
  </si>
  <si>
    <t>samanta.svarce@slimnica.lv, maira.viksna@slimnica.lv</t>
  </si>
  <si>
    <t>aptieka1009@aptiekasf.lv</t>
  </si>
  <si>
    <t>A00125</t>
  </si>
  <si>
    <t>Baltfarm_pavasara@inbox.lv, baltfarm1@inbox.lv</t>
  </si>
  <si>
    <t>A00684</t>
  </si>
  <si>
    <t>maijaaptieka@inbox.lv</t>
  </si>
  <si>
    <t>aija.stacevica@aslimnica.lv</t>
  </si>
  <si>
    <t>A00515</t>
  </si>
  <si>
    <t>A00046</t>
  </si>
  <si>
    <t>valguma@aptinfo.lv</t>
  </si>
  <si>
    <t>aptieka5295@aptiekasf.lv</t>
  </si>
  <si>
    <t>A00224</t>
  </si>
  <si>
    <t>Apotheka SIA Apotheka 46</t>
  </si>
  <si>
    <t>Apotheka SIA</t>
  </si>
  <si>
    <t>aptieka46@apothekas.lv</t>
  </si>
  <si>
    <t>A00285</t>
  </si>
  <si>
    <t>A00419</t>
  </si>
  <si>
    <t>AS “SENTOR FARM APTIEKAS” Mēness aptieka 87</t>
  </si>
  <si>
    <t>aptieka5227@aptiekasf.lv</t>
  </si>
  <si>
    <t>A00045</t>
  </si>
  <si>
    <t>Apotheka SIA Apotheka 11</t>
  </si>
  <si>
    <t>Apotheka SIA Apotheka 9</t>
  </si>
  <si>
    <t>aptieka9@apothekas.lv</t>
  </si>
  <si>
    <t>A00062</t>
  </si>
  <si>
    <t>Apotheka SIA Apotheka 25</t>
  </si>
  <si>
    <t>Apotheka SIA Apotheka 5</t>
  </si>
  <si>
    <t>Apotheka SIA Apotheka 6</t>
  </si>
  <si>
    <t>Apotheka SIA Apotheka 73</t>
  </si>
  <si>
    <t>aptieka73@apothekas.lv</t>
  </si>
  <si>
    <t>A00053</t>
  </si>
  <si>
    <t>BENU Aptieka Latvija SIA BENU aptieka-42</t>
  </si>
  <si>
    <t>aptieka@limbazuaptieka.lv</t>
  </si>
  <si>
    <t>Apotheka SIA Apotheka 80</t>
  </si>
  <si>
    <t>A00647</t>
  </si>
  <si>
    <t>Apotheka SIA Apotheka 70</t>
  </si>
  <si>
    <t>A00802</t>
  </si>
  <si>
    <t>tumes@aptinfo.lv</t>
  </si>
  <si>
    <t>A00569</t>
  </si>
  <si>
    <t>Apotheka SIA Apotheka 48</t>
  </si>
  <si>
    <t>A00437</t>
  </si>
  <si>
    <t>Apotheka SIA Apotheka 63</t>
  </si>
  <si>
    <t>Aptieka63@apothekas.lv</t>
  </si>
  <si>
    <t>A00763</t>
  </si>
  <si>
    <t>Apotheka SIA Apotheka 62</t>
  </si>
  <si>
    <t>Aptieka62@apothekas.lv</t>
  </si>
  <si>
    <t>A00657</t>
  </si>
  <si>
    <t>Apotheka SIA Apotheka 77</t>
  </si>
  <si>
    <t>aptieka77@apothekas.lv</t>
  </si>
  <si>
    <t>A00457</t>
  </si>
  <si>
    <t>Apotheka SIA Apotheka 84</t>
  </si>
  <si>
    <t>Apotheka SIA Apotheka 47</t>
  </si>
  <si>
    <t>Apotheka SIA Apotheka 20</t>
  </si>
  <si>
    <t>A00578</t>
  </si>
  <si>
    <t>Apotheka SIA Apotheka 56</t>
  </si>
  <si>
    <t>A00209</t>
  </si>
  <si>
    <t>Apotheka SIA A Apotheka 102</t>
  </si>
  <si>
    <t>aptieka102@apothekas.lv</t>
  </si>
  <si>
    <t>Apotheka SIA Apotheka 34</t>
  </si>
  <si>
    <t>aptieka34@apothekas.lv</t>
  </si>
  <si>
    <t>A00089</t>
  </si>
  <si>
    <t>Apotheka SIA Apotheka 22</t>
  </si>
  <si>
    <t>Apotheka SIA Apotheka 29</t>
  </si>
  <si>
    <t>aptieka29@apothekas.lv</t>
  </si>
  <si>
    <t>A00391</t>
  </si>
  <si>
    <t>aptiekan15974@aptiekasf.lv</t>
  </si>
  <si>
    <t>A00745</t>
  </si>
  <si>
    <t>A00697</t>
  </si>
  <si>
    <t>A00027</t>
  </si>
  <si>
    <t>A00122</t>
  </si>
  <si>
    <t>Apotheka SIA Apotheka 58</t>
  </si>
  <si>
    <t>aptieka58@apotheka.lv</t>
  </si>
  <si>
    <t>A00723</t>
  </si>
  <si>
    <t>Apotheka SIA Apotheka 69</t>
  </si>
  <si>
    <t>A00892</t>
  </si>
  <si>
    <t>Apotheka SIA Apotheka 68</t>
  </si>
  <si>
    <t>64522285</t>
  </si>
  <si>
    <t>aptieka68@apothekas.lv</t>
  </si>
  <si>
    <t>A00461</t>
  </si>
  <si>
    <t>baltfarm_bb@inbox.lv, baltfarm1@inbox.lv</t>
  </si>
  <si>
    <t>Apotheka SIA Apotheka 78</t>
  </si>
  <si>
    <t>aptieka78@apothekas.lv</t>
  </si>
  <si>
    <t>A00902</t>
  </si>
  <si>
    <t>BENU Aptieka Latvija SIA BENU aptieka–17</t>
  </si>
  <si>
    <t>A00112</t>
  </si>
  <si>
    <t>Apotheka SIA Apotheka 4</t>
  </si>
  <si>
    <t>aptieka4@apothekas.lv</t>
  </si>
  <si>
    <t>A00060</t>
  </si>
  <si>
    <t>AS “SENTOR FARM APTIEKAS” Mēness aptieka 121</t>
  </si>
  <si>
    <t>aptieka2819@aptiekas.lv</t>
  </si>
  <si>
    <t>A00185</t>
  </si>
  <si>
    <t>AS “SENTOR FARM APTIEKAS” Sentor aptieka-1</t>
  </si>
  <si>
    <t>AS “SENTOR FARM APTIEKAS” Mēness aptieka 120</t>
  </si>
  <si>
    <t>aptieka2260@aptiekasf.lv</t>
  </si>
  <si>
    <t>A00128</t>
  </si>
  <si>
    <t>29470419</t>
  </si>
  <si>
    <t>A00299</t>
  </si>
  <si>
    <t>A00340</t>
  </si>
  <si>
    <t>Apotheka SIA Apotheka 8</t>
  </si>
  <si>
    <t>aptieka8@apothekas.lv</t>
  </si>
  <si>
    <t>A00075</t>
  </si>
  <si>
    <t>Apotheka SIA Apotheka 81</t>
  </si>
  <si>
    <t>aptieka81@apothekas.lv</t>
  </si>
  <si>
    <t>A00450</t>
  </si>
  <si>
    <t>Apotheka SIA Apotheka 14</t>
  </si>
  <si>
    <t>A00063</t>
  </si>
  <si>
    <t>Apotheka SIA Apotheka 54</t>
  </si>
  <si>
    <t>A00353</t>
  </si>
  <si>
    <t>Apotheka SIA Apotheka 87</t>
  </si>
  <si>
    <t>A00235</t>
  </si>
  <si>
    <t>Apotheka SIA Apotheka 76</t>
  </si>
  <si>
    <t>Aptieka76@apothekas.lv</t>
  </si>
  <si>
    <t>A00753</t>
  </si>
  <si>
    <t>Apotheka SIA Apotheka 42</t>
  </si>
  <si>
    <t>aptieka42@apothekas.lv</t>
  </si>
  <si>
    <t>A00580</t>
  </si>
  <si>
    <t>Apotheka SIA Apotheka 21</t>
  </si>
  <si>
    <t>A00009</t>
  </si>
  <si>
    <t>Apotheka SIA Apotheka 26</t>
  </si>
  <si>
    <t>A00396</t>
  </si>
  <si>
    <t>Apotheka SIA Apotheka 19</t>
  </si>
  <si>
    <t>A00305</t>
  </si>
  <si>
    <t>Apotheka SIA Apotheka 61</t>
  </si>
  <si>
    <t>A00366</t>
  </si>
  <si>
    <t>27019909</t>
  </si>
  <si>
    <t>A00143</t>
  </si>
  <si>
    <t>A00159</t>
  </si>
  <si>
    <t>aptieka5701@aptiekasf.lv</t>
  </si>
  <si>
    <t>A00361</t>
  </si>
  <si>
    <t>A00913</t>
  </si>
  <si>
    <t>A00655</t>
  </si>
  <si>
    <t>AS “SENTOR FARM APTIEKAS” Mēness aptieka 123</t>
  </si>
  <si>
    <t>aptiekaN10700@aptiekasf.lv</t>
  </si>
  <si>
    <t>A00692</t>
  </si>
  <si>
    <t>A00436</t>
  </si>
  <si>
    <t>Apotheka SIA Apotheka 16</t>
  </si>
  <si>
    <t>A00522</t>
  </si>
  <si>
    <t>Apotheka SIA Apotheka 1</t>
  </si>
  <si>
    <t>A00225</t>
  </si>
  <si>
    <t xml:space="preserve">ilma54@eaptieka.lv </t>
  </si>
  <si>
    <t>A00681</t>
  </si>
  <si>
    <t>Apotheka SIA Apotheka 79</t>
  </si>
  <si>
    <t>A00857</t>
  </si>
  <si>
    <t>Apotheka SIA Apotheka 37</t>
  </si>
  <si>
    <t>67574286</t>
  </si>
  <si>
    <t>aptieka37@apothekas.lv</t>
  </si>
  <si>
    <t>A00345</t>
  </si>
  <si>
    <t>67333031, 26622976</t>
  </si>
  <si>
    <t>Apotheka SIA Apotheka 38</t>
  </si>
  <si>
    <t>aptieka38@apothekas.lv</t>
  </si>
  <si>
    <t>A00482</t>
  </si>
  <si>
    <t>Apotheka SIA Apotheka 44</t>
  </si>
  <si>
    <t>Aptieka44@apothekas.lv</t>
  </si>
  <si>
    <t>A00444</t>
  </si>
  <si>
    <t>Apotheka SIA Apotheka 41</t>
  </si>
  <si>
    <t>aptieka41@apothekas.lv</t>
  </si>
  <si>
    <t>A00262</t>
  </si>
  <si>
    <t>Apotheka SIA Apotheka 43</t>
  </si>
  <si>
    <t>aptieka43@apothekas.lv</t>
  </si>
  <si>
    <t>A00301</t>
  </si>
  <si>
    <t>Apotheka SIA Apotheka 45</t>
  </si>
  <si>
    <t>aptieka45@apothekas.lv</t>
  </si>
  <si>
    <t>A00386</t>
  </si>
  <si>
    <t>aptieka2075@aptiekasf.lv</t>
  </si>
  <si>
    <t>00924</t>
  </si>
  <si>
    <t>SIA "LD FARM" Jaunolaines aptieka</t>
  </si>
  <si>
    <t>41203073154</t>
  </si>
  <si>
    <t>SIA LD FARM</t>
  </si>
  <si>
    <t>26389999</t>
  </si>
  <si>
    <t>abolaliga@gmail.com</t>
  </si>
  <si>
    <t>A00924</t>
  </si>
  <si>
    <t>00925</t>
  </si>
  <si>
    <t>SIA LD FARM RĀMKALNI aptieka</t>
  </si>
  <si>
    <t>didzis.eiduks@gmail.com</t>
  </si>
  <si>
    <t>A00925</t>
  </si>
  <si>
    <t>Apotheka SIA Apotheka 65</t>
  </si>
  <si>
    <t>Aptieka65@apothekas.lv</t>
  </si>
  <si>
    <t>A00321</t>
  </si>
  <si>
    <t>A00565</t>
  </si>
  <si>
    <t>ilma49@eaptieka.lv</t>
  </si>
  <si>
    <t>A00729</t>
  </si>
  <si>
    <t>22317819</t>
  </si>
  <si>
    <t>A00094</t>
  </si>
  <si>
    <t>A00197</t>
  </si>
  <si>
    <t>ilma15@eaptieka.lv</t>
  </si>
  <si>
    <t>A00891</t>
  </si>
  <si>
    <t>A00884</t>
  </si>
  <si>
    <t>eaptieka@eaptieka.lv</t>
  </si>
  <si>
    <t>A00402</t>
  </si>
  <si>
    <t>Apotheka SIA Apotheka 13</t>
  </si>
  <si>
    <t>Aptieka13@apothekas.lv</t>
  </si>
  <si>
    <t>A00390</t>
  </si>
  <si>
    <t>Apotheka SIA Apotheka 7</t>
  </si>
  <si>
    <t>Aptieka7@apothekas.lv</t>
  </si>
  <si>
    <t>A00088</t>
  </si>
  <si>
    <t>Apotheka SIA Apotheka 59</t>
  </si>
  <si>
    <t>aptieka59@apothekas.lv</t>
  </si>
  <si>
    <t>A00452</t>
  </si>
  <si>
    <t>A00653</t>
  </si>
  <si>
    <t>20235324</t>
  </si>
  <si>
    <t>A00803</t>
  </si>
  <si>
    <t>Apotheka SIA Apotheka 90</t>
  </si>
  <si>
    <t>A00381</t>
  </si>
  <si>
    <t>Apotheka SIA Apotheka 2</t>
  </si>
  <si>
    <t>aptieka2@apothekas.lv</t>
  </si>
  <si>
    <t>A00393</t>
  </si>
  <si>
    <t>Apotheka SIA Apotheka 12</t>
  </si>
  <si>
    <t>Apotheka SIA Apotheka 83</t>
  </si>
  <si>
    <t>Apotheka SIA Apotheka 15</t>
  </si>
  <si>
    <t>A00432</t>
  </si>
  <si>
    <t>Apotheka SIA Apotheka 101</t>
  </si>
  <si>
    <t>Apotheka SIA Apotheka 91</t>
  </si>
  <si>
    <t>Apotheka SIA Apotheka 92</t>
  </si>
  <si>
    <t>Apotheka SIA Apotheka 94</t>
  </si>
  <si>
    <t>20377475</t>
  </si>
  <si>
    <t>aptieka5554@aptiekasf.lv</t>
  </si>
  <si>
    <t>A00212</t>
  </si>
  <si>
    <t>Apotheka SIA Apotheka 88</t>
  </si>
  <si>
    <t>aptieka88@apothekas.lv</t>
  </si>
  <si>
    <t>00926</t>
  </si>
  <si>
    <t>SIA "Ievas aptiekas" Baltezera aptieka</t>
  </si>
  <si>
    <t>44103148888</t>
  </si>
  <si>
    <t>SIA "Ievas aptiekas"</t>
  </si>
  <si>
    <t>28463511</t>
  </si>
  <si>
    <t>ievas.aptiekas@inbox.lv</t>
  </si>
  <si>
    <t>A00926</t>
  </si>
  <si>
    <t>Mēness aptieka 125</t>
  </si>
  <si>
    <t>aptieka5254@aptiekasf.lv</t>
  </si>
  <si>
    <t>A00334</t>
  </si>
  <si>
    <t>Apotheka SIA Apotheka 32</t>
  </si>
  <si>
    <t>aptieka32@apothekas.lv</t>
  </si>
  <si>
    <t>A00274</t>
  </si>
  <si>
    <t>Apotheka SIA Apotheka 17</t>
  </si>
  <si>
    <t>aptieka17@apothekas.lv</t>
  </si>
  <si>
    <t>A00384</t>
  </si>
  <si>
    <t>Apotheka SIA Apotheka 28</t>
  </si>
  <si>
    <t>A00560</t>
  </si>
  <si>
    <t>Apotheka SIA Apotheka 24</t>
  </si>
  <si>
    <t>aptieka24@apothekas.lv</t>
  </si>
  <si>
    <t>A00398</t>
  </si>
  <si>
    <t>Apotheka SIA Apotheka 18</t>
  </si>
  <si>
    <t>aptieka18@apothekas.lv</t>
  </si>
  <si>
    <t>A00349</t>
  </si>
  <si>
    <t>Apotheka SIA Apotheka 30</t>
  </si>
  <si>
    <t>aptieka30@apothekas.lv</t>
  </si>
  <si>
    <t>A00397</t>
  </si>
  <si>
    <t>Apotheka SIA Apotheka 23</t>
  </si>
  <si>
    <t>A00399</t>
  </si>
  <si>
    <t>Apotheka SIA Apotheka 27</t>
  </si>
  <si>
    <t>aptieka27@apothekas.lv</t>
  </si>
  <si>
    <t>A00557</t>
  </si>
  <si>
    <t>Apotheka SIA Apotheka 36</t>
  </si>
  <si>
    <t>aptieka36@apothekas.lv</t>
  </si>
  <si>
    <t>A00377</t>
  </si>
  <si>
    <t>Apotheka SIA Apotheka 31</t>
  </si>
  <si>
    <t>aptieka31@apothekas.lv</t>
  </si>
  <si>
    <t>A00734</t>
  </si>
  <si>
    <t>Apotheka SIA Apotheka 33</t>
  </si>
  <si>
    <t>aptieka33@apothekas.lv</t>
  </si>
  <si>
    <t>A00392</t>
  </si>
  <si>
    <t>Apotheka SIA Apotheka 71</t>
  </si>
  <si>
    <t>A00066</t>
  </si>
  <si>
    <t>Apotheka SIA Apotheka 75</t>
  </si>
  <si>
    <t>Aptieka75@apothekas.lv</t>
  </si>
  <si>
    <t>A00896</t>
  </si>
  <si>
    <t>Apotheka SIA Apotheka 35</t>
  </si>
  <si>
    <t>aptieka35@apothekas.lv</t>
  </si>
  <si>
    <t>A00408</t>
  </si>
  <si>
    <t>Apotheka SIA Apotheka 74</t>
  </si>
  <si>
    <t>Aptieka74@apothekas.lv</t>
  </si>
  <si>
    <t>A00897</t>
  </si>
  <si>
    <t>A00160</t>
  </si>
  <si>
    <t>aptieka2001@aptiekasf.lv</t>
  </si>
  <si>
    <t>farmabalt@farmabalt.lv</t>
  </si>
  <si>
    <t>A00555</t>
  </si>
  <si>
    <t>A00217</t>
  </si>
  <si>
    <t>SIA “Valdas aptieka”</t>
  </si>
  <si>
    <t>A00405</t>
  </si>
  <si>
    <t>A00228</t>
  </si>
  <si>
    <t>A00502</t>
  </si>
  <si>
    <t>Apotheka SIA Apotheka 99</t>
  </si>
  <si>
    <t>Apotheka SIA Apotheka 96</t>
  </si>
  <si>
    <t>Apotheka SIA Apotheka 82</t>
  </si>
  <si>
    <t>Apotheka SIA Apotheka 39</t>
  </si>
  <si>
    <t>Apotheka SIA Apotheka 40</t>
  </si>
  <si>
    <t>Apotheka SIA Apotheka 97</t>
  </si>
  <si>
    <t>Apotheka SIA Apotheka 10</t>
  </si>
  <si>
    <t>Apotheka SIA Apotheka 98</t>
  </si>
  <si>
    <t>Apotheka SIA Apotheka 100</t>
  </si>
  <si>
    <t>Apotheka SIA Apotheka 93</t>
  </si>
  <si>
    <t>Apotheka SIA Apotheka 50</t>
  </si>
  <si>
    <t>Apotheka SIA Apotheka 3</t>
  </si>
  <si>
    <t>aptieka3@apothekas.lv</t>
  </si>
  <si>
    <t>A00383</t>
  </si>
  <si>
    <t>Mēness aptieka 126</t>
  </si>
  <si>
    <t>SIA “Apotheka” Apotheka 53</t>
  </si>
  <si>
    <t>A00514</t>
  </si>
  <si>
    <t>Mēness aptieka 124</t>
  </si>
  <si>
    <t>20365303, 27050849</t>
  </si>
  <si>
    <t>aptieka2392@aptiekasf.lv, online.farmaceits@menessaptieka.lv</t>
  </si>
  <si>
    <t>Mēness aptieka 122</t>
  </si>
  <si>
    <t>A00527</t>
  </si>
  <si>
    <t>A00862</t>
  </si>
  <si>
    <t>aptiekan14962@aptiekasf.lv</t>
  </si>
  <si>
    <t>A00503</t>
  </si>
  <si>
    <t>A00105</t>
  </si>
  <si>
    <t>SIA “Aptieka Nurme”</t>
  </si>
  <si>
    <t>aptiekanurme@inbox.lv</t>
  </si>
  <si>
    <t>A00568</t>
  </si>
  <si>
    <t>Apotheka SIA Apotheka 57</t>
  </si>
  <si>
    <t>Aptieka57@apothekas.lv</t>
  </si>
  <si>
    <t>A00505</t>
  </si>
  <si>
    <t>Apotheka SIA Apotheka 64</t>
  </si>
  <si>
    <t>Aptieka64@apothekas.lv</t>
  </si>
  <si>
    <t>A00777</t>
  </si>
  <si>
    <t>Apotheka SIA Apotheka 49</t>
  </si>
  <si>
    <t>aptieka49@apothekas.lv</t>
  </si>
  <si>
    <t>A00561</t>
  </si>
  <si>
    <t>AS “SENTOR FARM APTIEKAS” aptieka “Ruses plus”</t>
  </si>
  <si>
    <t>26009710</t>
  </si>
  <si>
    <t xml:space="preserve">aptiekanN25737@aptiekasf.lv </t>
  </si>
  <si>
    <t>aptiekan18592@aptiekasf.lv</t>
  </si>
  <si>
    <t>A00828</t>
  </si>
  <si>
    <t>AS “SENTOR FARM APTIEKAS” Frēzijas aptieka</t>
  </si>
  <si>
    <t>27072485</t>
  </si>
  <si>
    <t>aptiekanN25738@aptiekasf.lv</t>
  </si>
  <si>
    <t>A00462</t>
  </si>
  <si>
    <t>Apotheka SIA Apotheka 55</t>
  </si>
  <si>
    <t>Aptieka55@apothekas.lv</t>
  </si>
  <si>
    <t>A00588</t>
  </si>
  <si>
    <t>A00137</t>
  </si>
  <si>
    <t>A00430</t>
  </si>
  <si>
    <t>Apotheka SIA Apotheka 51</t>
  </si>
  <si>
    <t>aptieka51@apothekas.lv</t>
  </si>
  <si>
    <t>A00463</t>
  </si>
  <si>
    <t>Apotheka SIA Apotheka 52</t>
  </si>
  <si>
    <t>A00641</t>
  </si>
  <si>
    <t>A00733</t>
  </si>
  <si>
    <t>aptiekan14078@aptiekasf.lv</t>
  </si>
  <si>
    <t>A00772</t>
  </si>
  <si>
    <t>Apotheka SIA Apotheka 86</t>
  </si>
  <si>
    <t>Apotheka SIA Apotheka 85</t>
  </si>
  <si>
    <t>aptieka85@apothekas.lv</t>
  </si>
  <si>
    <t>Apotheka SIA Apotheka 66</t>
  </si>
  <si>
    <t>Aptieka66@apothekas.lv</t>
  </si>
  <si>
    <t>A00656</t>
  </si>
  <si>
    <t>SIA “Rīgas Dzemdību nams” slēgta tipa aptieka</t>
  </si>
  <si>
    <t>rdn@rdn.lv</t>
  </si>
  <si>
    <t>A00199</t>
  </si>
  <si>
    <t>Apotheka SIA Apotheka 60</t>
  </si>
  <si>
    <t>aptieka60@apothekas.lv</t>
  </si>
  <si>
    <t>A00365</t>
  </si>
  <si>
    <t>Apotheka SIA Apotheka 89</t>
  </si>
  <si>
    <t>A00661</t>
  </si>
  <si>
    <t>A00871</t>
  </si>
  <si>
    <t>BENU Aptieka Latvija SIA BENU aptieka-55</t>
  </si>
  <si>
    <t>2022. gada janvārī Latvijā bija reģistrētas 804 vispārēja un slēgta tipa aptiekas.</t>
  </si>
  <si>
    <t>Apkopotas 775 vispārēja tipa un 29 slēgta tipa aptieku atskaites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</si>
</sst>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
    <numFmt numFmtId="165" formatCode=";;;"/>
  </numFmts>
  <fonts count="24"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vertAlign val="superscript"/>
      <sz val="11"/>
      <color theme="1"/>
      <name val="Times New Roman"/>
      <family val="1"/>
      <charset val="186"/>
    </font>
    <font>
      <b/>
      <sz val="14"/>
      <color theme="1"/>
      <name val="Times New Roman"/>
      <family val="1"/>
      <charset val="186"/>
    </font>
    <font>
      <sz val="10"/>
      <color theme="1"/>
      <name val="Times New Roman"/>
      <family val="1"/>
      <charset val="186"/>
    </font>
    <font>
      <sz val="14"/>
      <color theme="1"/>
      <name val="Times New Roman"/>
      <family val="1"/>
      <charset val="186"/>
    </font>
    <font>
      <sz val="14"/>
      <color theme="0" tint="-0.34998626667073579"/>
      <name val="Times New Roman"/>
      <family val="1"/>
      <charset val="186"/>
    </font>
    <font>
      <sz val="12"/>
      <name val="Times New Roman"/>
      <family val="1"/>
      <charset val="186"/>
    </font>
    <font>
      <b/>
      <sz val="9"/>
      <color indexed="81"/>
      <name val="Tahoma"/>
      <family val="2"/>
      <charset val="186"/>
    </font>
    <font>
      <sz val="9"/>
      <color indexed="81"/>
      <name val="Tahoma"/>
      <family val="2"/>
      <charset val="186"/>
    </font>
    <font>
      <sz val="11"/>
      <color rgb="FF92D050"/>
      <name val="Times New Roman"/>
      <family val="1"/>
      <charset val="186"/>
    </font>
    <font>
      <sz val="11"/>
      <color theme="0" tint="-0.34998626667073579"/>
      <name val="Times New Roman"/>
      <family val="1"/>
      <charset val="186"/>
    </font>
    <font>
      <sz val="11"/>
      <color rgb="FFC00000"/>
      <name val="Times New Roman"/>
      <family val="1"/>
      <charset val="186"/>
    </font>
    <font>
      <sz val="11"/>
      <name val="Times New Roman"/>
      <family val="1"/>
      <charset val="186"/>
    </font>
    <font>
      <sz val="11"/>
      <color theme="1"/>
      <name val="Calibri"/>
      <family val="2"/>
      <scheme val="minor"/>
    </font>
    <font>
      <b/>
      <sz val="11"/>
      <color theme="1"/>
      <name val="Times New Roman"/>
      <family val="1"/>
    </font>
    <font>
      <b/>
      <sz val="12"/>
      <name val="Times New Roman"/>
      <family val="1"/>
      <charset val="186"/>
    </font>
    <font>
      <sz val="14"/>
      <name val="Times New Roman"/>
      <family val="1"/>
      <charset val="186"/>
    </font>
    <font>
      <sz val="14"/>
      <color rgb="FF92D050"/>
      <name val="Times New Roman"/>
      <family val="1"/>
      <charset val="186"/>
    </font>
    <font>
      <sz val="10"/>
      <name val="Arial"/>
      <family val="2"/>
      <charset val="186"/>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s>
  <borders count="6">
    <border>
      <left/>
      <right/>
      <top/>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right/>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s>
  <cellStyleXfs count="3">
    <xf numFmtId="0" fontId="0" fillId="0" borderId="0"/>
    <xf numFmtId="43" fontId="18" fillId="0" borderId="0" applyFont="0" applyFill="0" applyBorder="0" applyAlignment="0" applyProtection="0"/>
    <xf numFmtId="0" fontId="23" fillId="0" borderId="0"/>
  </cellStyleXfs>
  <cellXfs count="54">
    <xf numFmtId="0" fontId="0" fillId="0" borderId="0" xfId="0"/>
    <xf numFmtId="0" fontId="2" fillId="0" borderId="0" xfId="0" applyFont="1" applyAlignment="1">
      <alignment vertical="center"/>
    </xf>
    <xf numFmtId="0" fontId="0" fillId="2" borderId="0" xfId="0" applyFill="1"/>
    <xf numFmtId="0" fontId="10" fillId="0" borderId="0" xfId="0" applyFont="1"/>
    <xf numFmtId="0" fontId="10" fillId="0" borderId="0" xfId="0" applyFont="1" applyAlignment="1">
      <alignment horizontal="right"/>
    </xf>
    <xf numFmtId="0" fontId="0" fillId="3" borderId="0" xfId="0" applyFill="1"/>
    <xf numFmtId="0" fontId="0" fillId="4" borderId="0" xfId="0" applyFill="1"/>
    <xf numFmtId="0" fontId="0" fillId="5" borderId="0" xfId="0" applyFill="1"/>
    <xf numFmtId="0" fontId="1" fillId="2" borderId="0" xfId="0" applyFont="1" applyFill="1"/>
    <xf numFmtId="0" fontId="1" fillId="2" borderId="0" xfId="0" applyFont="1" applyFill="1" applyAlignment="1">
      <alignment horizontal="right"/>
    </xf>
    <xf numFmtId="0" fontId="4" fillId="2" borderId="0" xfId="0" applyFont="1" applyFill="1"/>
    <xf numFmtId="0" fontId="4" fillId="2" borderId="0" xfId="0" applyFont="1" applyFill="1" applyAlignment="1">
      <alignment vertical="center"/>
    </xf>
    <xf numFmtId="0" fontId="1" fillId="2" borderId="0" xfId="0" applyFont="1" applyFill="1" applyAlignment="1">
      <alignment vertical="top"/>
    </xf>
    <xf numFmtId="0" fontId="11" fillId="2" borderId="0" xfId="0" applyFont="1" applyFill="1"/>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xf numFmtId="0" fontId="2" fillId="0" borderId="0" xfId="0" applyFont="1"/>
    <xf numFmtId="0" fontId="15" fillId="0" borderId="0" xfId="0" applyFont="1"/>
    <xf numFmtId="0" fontId="15" fillId="0" borderId="0" xfId="0" applyFont="1" applyAlignment="1">
      <alignment horizontal="right"/>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0" borderId="0" xfId="0" applyFont="1"/>
    <xf numFmtId="0" fontId="16" fillId="0" borderId="0" xfId="0" applyFont="1"/>
    <xf numFmtId="164" fontId="0" fillId="6" borderId="0" xfId="0" applyNumberFormat="1" applyFill="1"/>
    <xf numFmtId="0" fontId="2" fillId="2" borderId="1" xfId="0" applyFont="1" applyFill="1" applyBorder="1" applyAlignment="1">
      <alignment horizontal="left" vertical="center" indent="1"/>
    </xf>
    <xf numFmtId="0" fontId="17" fillId="2" borderId="1" xfId="0" applyFont="1" applyFill="1" applyBorder="1" applyAlignment="1">
      <alignment horizontal="left" vertical="center" indent="1"/>
    </xf>
    <xf numFmtId="0" fontId="19" fillId="2" borderId="1" xfId="0" applyFont="1" applyFill="1" applyBorder="1" applyAlignment="1">
      <alignment horizontal="center" vertical="center" wrapText="1"/>
    </xf>
    <xf numFmtId="49" fontId="2" fillId="0" borderId="0" xfId="0" applyNumberFormat="1" applyFont="1"/>
    <xf numFmtId="165" fontId="14" fillId="2" borderId="0" xfId="0" applyNumberFormat="1" applyFont="1" applyFill="1" applyAlignment="1">
      <alignment horizontal="right"/>
    </xf>
    <xf numFmtId="0" fontId="20" fillId="0" borderId="2" xfId="0" applyFont="1" applyBorder="1" applyAlignment="1" applyProtection="1">
      <alignment horizontal="center" vertical="center"/>
      <protection locked="0" hidden="1"/>
    </xf>
    <xf numFmtId="165" fontId="2" fillId="2" borderId="0" xfId="0" applyNumberFormat="1" applyFont="1" applyFill="1"/>
    <xf numFmtId="43" fontId="9" fillId="2" borderId="1" xfId="1" applyFont="1" applyFill="1" applyBorder="1" applyAlignment="1" applyProtection="1">
      <alignment horizontal="right" vertical="center" wrapText="1"/>
      <protection hidden="1"/>
    </xf>
    <xf numFmtId="43" fontId="9" fillId="0" borderId="1" xfId="1" applyFont="1" applyFill="1" applyBorder="1" applyAlignment="1" applyProtection="1">
      <alignment horizontal="right" vertical="center" wrapText="1"/>
      <protection locked="0" hidden="1"/>
    </xf>
    <xf numFmtId="14" fontId="11" fillId="0" borderId="2" xfId="0" applyNumberFormat="1" applyFont="1" applyBorder="1" applyAlignment="1" applyProtection="1">
      <alignment horizontal="right"/>
      <protection locked="0" hidden="1"/>
    </xf>
    <xf numFmtId="22" fontId="0" fillId="0" borderId="0" xfId="0" applyNumberFormat="1"/>
    <xf numFmtId="0" fontId="21" fillId="0" borderId="2" xfId="0" applyFont="1" applyBorder="1" applyAlignment="1" applyProtection="1">
      <alignment horizontal="left"/>
      <protection locked="0" hidden="1"/>
    </xf>
    <xf numFmtId="0" fontId="22" fillId="0" borderId="2" xfId="0" applyFont="1" applyBorder="1" applyAlignment="1" applyProtection="1">
      <alignment horizontal="left"/>
      <protection locked="0" hidden="1"/>
    </xf>
    <xf numFmtId="0" fontId="8" fillId="2" borderId="0" xfId="0" applyFont="1" applyFill="1" applyAlignment="1">
      <alignment horizontal="center"/>
    </xf>
    <xf numFmtId="0" fontId="9" fillId="0" borderId="2" xfId="0" applyFont="1" applyBorder="1" applyAlignment="1" applyProtection="1">
      <alignment horizontal="left"/>
      <protection locked="0" hidden="1"/>
    </xf>
    <xf numFmtId="0" fontId="2"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indent="2"/>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9" fillId="0" borderId="1" xfId="0" applyFont="1" applyBorder="1" applyAlignment="1" applyProtection="1">
      <alignment horizontal="left" vertical="center" wrapText="1" indent="1"/>
      <protection locked="0" hidden="1"/>
    </xf>
    <xf numFmtId="0" fontId="21" fillId="0" borderId="3" xfId="0" applyFont="1" applyBorder="1" applyAlignment="1" applyProtection="1">
      <alignment horizontal="left" vertical="center"/>
      <protection locked="0" hidden="1"/>
    </xf>
    <xf numFmtId="0" fontId="21" fillId="0" borderId="4" xfId="0" applyFont="1" applyBorder="1" applyAlignment="1" applyProtection="1">
      <alignment horizontal="left" vertical="center"/>
      <protection locked="0" hidden="1"/>
    </xf>
    <xf numFmtId="0" fontId="21" fillId="0" borderId="5" xfId="0" applyFont="1" applyBorder="1" applyAlignment="1" applyProtection="1">
      <alignment horizontal="left" vertical="center"/>
      <protection locked="0" hidden="1"/>
    </xf>
    <xf numFmtId="0" fontId="1" fillId="2" borderId="0" xfId="0" applyFont="1" applyFill="1" applyAlignment="1">
      <alignment horizontal="right" wrapText="1"/>
    </xf>
    <xf numFmtId="0" fontId="7" fillId="2" borderId="0" xfId="0" applyFont="1" applyFill="1" applyAlignment="1">
      <alignment horizontal="center"/>
    </xf>
    <xf numFmtId="0" fontId="21" fillId="0" borderId="1" xfId="0" applyFont="1" applyBorder="1" applyAlignment="1" applyProtection="1">
      <alignment horizontal="left" vertical="center" wrapText="1" indent="1"/>
      <protection locked="0" hidden="1"/>
    </xf>
    <xf numFmtId="0" fontId="2" fillId="2" borderId="0" xfId="0" applyFont="1" applyFill="1" applyAlignment="1">
      <alignment horizontal="center"/>
    </xf>
  </cellXfs>
  <cellStyles count="3">
    <cellStyle name="Comma" xfId="1" builtinId="3"/>
    <cellStyle name="Normal" xfId="0" builtinId="0"/>
    <cellStyle name="Normal 2" xfId="2" xr:uid="{6BF1A406-0ADC-43CB-BA21-D6ADED94396B}"/>
  </cellStyles>
  <dxfs count="2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color rgb="FFC00000"/>
      </font>
    </dxf>
    <dxf>
      <font>
        <b/>
        <i val="0"/>
      </font>
    </dxf>
    <dxf>
      <font>
        <color rgb="FF00B050"/>
      </font>
    </dxf>
    <dxf>
      <font>
        <b/>
        <i val="0"/>
      </font>
    </dxf>
    <dxf>
      <numFmt numFmtId="165" formatCode=";;;"/>
    </dxf>
    <dxf>
      <font>
        <color rgb="FFC00000"/>
      </font>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connections" Target="connection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276225</xdr:colOff>
          <xdr:row>42</xdr:row>
          <xdr:rowOff>57150</xdr:rowOff>
        </xdr:from>
        <xdr:to>
          <xdr:col>4</xdr:col>
          <xdr:colOff>381000</xdr:colOff>
          <xdr:row>44</xdr:row>
          <xdr:rowOff>0</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276225</xdr:colOff>
          <xdr:row>44</xdr:row>
          <xdr:rowOff>66675</xdr:rowOff>
        </xdr:from>
        <xdr:to>
          <xdr:col>4</xdr:col>
          <xdr:colOff>381000</xdr:colOff>
          <xdr:row>45</xdr:row>
          <xdr:rowOff>9525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0000000-0016-0000-0100-000000000000}" autoFormatId="0" applyNumberFormats="0" applyBorderFormats="0" applyFontFormats="1" applyPatternFormats="1" applyAlignmentFormats="0" applyWidthHeightFormats="0">
  <queryTableRefresh preserveSortFilterLayout="0" nextId="20" unboundColumnsRight="5">
    <queryTableFields count="19">
      <queryTableField id="1" name="LicencUnikCipar" tableColumnId="1"/>
      <queryTableField id="2" name="ZV_PHARM_OWNER.LEGAL_PERSON_OBJECTS.NAME" tableColumnId="2"/>
      <queryTableField id="3" name="ZV_ZR_OWNER.LEGAL_PERSONS(LPR_LPR_OWNER_ID).REG_NUM" tableColumnId="3"/>
      <queryTableField id="4" name="ZV_ZR_OWNER.LEGAL_PERSONS(LPR_LPR_OWNER_ID).NAME" tableColumnId="4"/>
      <queryTableField id="5" name="ZV_PHARM_OWNER.LEGAL_PERSON_OBJECTS.ZV_ZR_OWNER.ADDRESSES.PHONE" tableColumnId="5"/>
      <queryTableField id="6" name="E-pasti" tableColumnId="6"/>
      <queryTableField id="7" name="PLC_ID" tableColumnId="7"/>
      <queryTableField id="8" name="HIST_STATUS" tableColumnId="8"/>
      <queryTableField id="9" name="ZV_PHARM_OWNER.PHARM_LICENCE_STATUSES.IS_ACTIVE" tableColumnId="9"/>
      <queryTableField id="10" name="ZV_PHARM_OWNER.PHARM_LICENCE_STATUSES.NAME" tableColumnId="10"/>
      <queryTableField id="11" name="ZV_PHARM_OWNER.PHARM_LICENCE_TYPES.CODE" tableColumnId="11"/>
      <queryTableField id="12" name="ZV_PHARM_OWNER.PHARM_LICENCE_TYPES.NAME" tableColumnId="12"/>
      <queryTableField id="13" name="ZV_PHARM_OWNER.PHARM_LICENCE_TYPES.DESCRIPTION" tableColumnId="13"/>
      <queryTableField id="14" name="CODE" tableColumnId="14"/>
      <queryTableField id="15" dataBound="0" tableColumnId="15"/>
      <queryTableField id="16" dataBound="0" tableColumnId="16"/>
      <queryTableField id="17" dataBound="0" tableColumnId="17"/>
      <queryTableField id="18" dataBound="0" tableColumnId="18"/>
      <queryTableField id="19" dataBound="0" tableColumnId="1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ptiekuSaraksts" displayName="AptiekuSaraksts" ref="F3:X807" tableType="queryTable" totalsRowShown="0">
  <autoFilter ref="F3:X807" xr:uid="{F929B697-59AF-47A4-B020-3F7CCACB99C1}"/>
  <tableColumns count="19">
    <tableColumn id="1" xr3:uid="{473F0460-0A86-4D01-B842-AFBC96CA52D6}" uniqueName="1" name="LicencUnikCipar" queryTableFieldId="1" dataDxfId="18"/>
    <tableColumn id="2" xr3:uid="{ECEEE981-1B1C-4682-AE0F-A741A8729A77}" uniqueName="2" name="ZV_PHARM_OWNER.LEGAL_PERSON_OBJECTS.NAME" queryTableFieldId="2" dataDxfId="17"/>
    <tableColumn id="3" xr3:uid="{08A84ABC-FB3E-4D1D-9DA6-CB95B2704E8B}" uniqueName="3" name="ZV_ZR_OWNER.LEGAL_PERSONS(LPR_LPR_OWNER_ID).REG_NUM" queryTableFieldId="3" dataDxfId="16"/>
    <tableColumn id="4" xr3:uid="{CD594053-5352-459D-AD37-C66FC33C67E2}" uniqueName="4" name="ZV_ZR_OWNER.LEGAL_PERSONS(LPR_LPR_OWNER_ID).NAME" queryTableFieldId="4" dataDxfId="15"/>
    <tableColumn id="5" xr3:uid="{2C5C844A-5307-4146-9FB8-F8EF5D4F70CF}" uniqueName="5" name="ZV_PHARM_OWNER.LEGAL_PERSON_OBJECTS.ZV_ZR_OWNER.ADDRESSES.PHONE" queryTableFieldId="5" dataDxfId="14"/>
    <tableColumn id="6" xr3:uid="{76681F1D-85FE-4CED-8728-8EF0E9E8F064}" uniqueName="6" name="E-pasti" queryTableFieldId="6" dataDxfId="13"/>
    <tableColumn id="7" xr3:uid="{F067B9FD-1CEA-4516-AFD3-783CA30B5DCA}" uniqueName="7" name="PLC_ID" queryTableFieldId="7" dataDxfId="12"/>
    <tableColumn id="8" xr3:uid="{86F88FAC-9E24-4724-A0BE-7AB0E0D8CEE6}" uniqueName="8" name="HIST_STATUS" queryTableFieldId="8" dataDxfId="11"/>
    <tableColumn id="9" xr3:uid="{D4818B50-2AE2-4A12-A452-3F014C068796}" uniqueName="9" name="ZV_PHARM_OWNER.PHARM_LICENCE_STATUSES.IS_ACTIVE" queryTableFieldId="9" dataDxfId="10"/>
    <tableColumn id="10" xr3:uid="{BF2703B4-E228-45E9-88A4-7A470C465A3A}" uniqueName="10" name="ZV_PHARM_OWNER.PHARM_LICENCE_STATUSES.NAME" queryTableFieldId="10" dataDxfId="9"/>
    <tableColumn id="11" xr3:uid="{C863DB95-4D5A-4616-8B81-1E976EBF1A2D}" uniqueName="11" name="ZV_PHARM_OWNER.PHARM_LICENCE_TYPES.CODE" queryTableFieldId="11" dataDxfId="8"/>
    <tableColumn id="12" xr3:uid="{286CDFD2-D4AA-46C5-A209-CC1B9DA76D51}" uniqueName="12" name="ZV_PHARM_OWNER.PHARM_LICENCE_TYPES.NAME" queryTableFieldId="12" dataDxfId="7"/>
    <tableColumn id="13" xr3:uid="{60C32EAB-2AE9-472C-BE45-95436E9B170C}" uniqueName="13" name="ZV_PHARM_OWNER.PHARM_LICENCE_TYPES.DESCRIPTION" queryTableFieldId="13" dataDxfId="6"/>
    <tableColumn id="14" xr3:uid="{A59C7744-1E64-4309-9CD3-C8B27A0DE953}" uniqueName="14" name="CODE" queryTableFieldId="14" dataDxfId="5"/>
    <tableColumn id="15" xr3:uid="{FEA374F4-86A7-4352-80A3-704DA169D76F}" uniqueName="15" name="Column1" queryTableFieldId="15" dataDxfId="4"/>
    <tableColumn id="16" xr3:uid="{789ED540-3FA1-4716-AE94-2F762F48B605}" uniqueName="16" name="Column2" queryTableFieldId="16" dataDxfId="3"/>
    <tableColumn id="17" xr3:uid="{CCADCD49-2D9A-431A-B6AD-9B21134959EC}" uniqueName="17" name="Column3" queryTableFieldId="17" dataDxfId="2"/>
    <tableColumn id="18" xr3:uid="{6FD54F0A-4CF3-4215-866B-D987D346D137}" uniqueName="18" name="Column4" queryTableFieldId="18" dataDxfId="1"/>
    <tableColumn id="19" xr3:uid="{4DE5EF20-F454-4857-9DB3-6CA30A22B0BF}" uniqueName="19" name="Column5" queryTableFieldId="1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88"/>
  <sheetViews>
    <sheetView showGridLines="0" showRowColHeaders="0" tabSelected="1" zoomScaleNormal="100" workbookViewId="0">
      <selection activeCell="I30" sqref="I30"/>
    </sheetView>
  </sheetViews>
  <sheetFormatPr defaultColWidth="0" defaultRowHeight="15" zeroHeight="1" x14ac:dyDescent="0.25"/>
  <cols>
    <col min="1" max="1" width="2.28515625" style="17" customWidth="1"/>
    <col min="2" max="2" width="7.140625" style="17" customWidth="1"/>
    <col min="3" max="3" width="10.5703125" style="17" customWidth="1"/>
    <col min="4" max="4" width="6.5703125" style="17" customWidth="1"/>
    <col min="5" max="5" width="25.85546875" style="17" customWidth="1"/>
    <col min="6" max="6" width="11.7109375" style="17" customWidth="1"/>
    <col min="7" max="9" width="22.28515625" style="17" customWidth="1"/>
    <col min="10" max="10" width="2.28515625" style="17" customWidth="1"/>
    <col min="11" max="15" width="9.140625" style="17" hidden="1" customWidth="1"/>
    <col min="16" max="16" width="13.42578125" style="17" hidden="1" customWidth="1"/>
    <col min="17" max="16384" width="9.140625" style="17" hidden="1"/>
  </cols>
  <sheetData>
    <row r="1" spans="1:23" ht="82.5" customHeight="1" x14ac:dyDescent="0.25">
      <c r="A1" s="31">
        <f>Aprekini!C22</f>
        <v>1</v>
      </c>
      <c r="B1" s="16"/>
      <c r="C1" s="16"/>
      <c r="D1" s="16"/>
      <c r="E1" s="16"/>
      <c r="F1" s="16"/>
      <c r="G1" s="16"/>
      <c r="H1" s="50" t="s">
        <v>1174</v>
      </c>
      <c r="I1" s="50"/>
      <c r="J1" s="16"/>
    </row>
    <row r="2" spans="1:23" x14ac:dyDescent="0.25">
      <c r="A2" s="16"/>
      <c r="B2" s="53" t="s">
        <v>1172</v>
      </c>
      <c r="C2" s="53"/>
      <c r="D2" s="53"/>
      <c r="E2" s="53"/>
      <c r="F2" s="53"/>
      <c r="G2" s="53"/>
      <c r="H2" s="53"/>
      <c r="I2" s="53"/>
      <c r="J2" s="16"/>
    </row>
    <row r="3" spans="1:23" ht="18.75" x14ac:dyDescent="0.3">
      <c r="A3" s="16"/>
      <c r="B3" s="51" t="s">
        <v>29</v>
      </c>
      <c r="C3" s="51"/>
      <c r="D3" s="51"/>
      <c r="E3" s="51"/>
      <c r="F3" s="51"/>
      <c r="G3" s="51"/>
      <c r="H3" s="51"/>
      <c r="I3" s="51"/>
      <c r="J3" s="16"/>
    </row>
    <row r="4" spans="1:23" x14ac:dyDescent="0.25">
      <c r="A4" s="16"/>
      <c r="B4" s="16"/>
      <c r="C4" s="16"/>
      <c r="D4" s="16"/>
      <c r="E4" s="16"/>
      <c r="F4" s="16"/>
      <c r="G4" s="16"/>
      <c r="H4" s="16"/>
      <c r="I4" s="16"/>
      <c r="J4" s="16"/>
    </row>
    <row r="5" spans="1:23" ht="15.75" x14ac:dyDescent="0.25">
      <c r="A5" s="16"/>
      <c r="B5" s="8" t="s">
        <v>27</v>
      </c>
      <c r="C5" s="8"/>
      <c r="D5" s="8"/>
      <c r="E5" s="16"/>
      <c r="F5" s="16"/>
      <c r="G5" s="16"/>
      <c r="H5" s="16"/>
      <c r="I5" s="9" t="s">
        <v>28</v>
      </c>
      <c r="J5" s="16"/>
    </row>
    <row r="6" spans="1:23" ht="15.75" x14ac:dyDescent="0.25">
      <c r="A6" s="16"/>
      <c r="B6" s="10" t="s">
        <v>1173</v>
      </c>
      <c r="C6" s="10"/>
      <c r="D6" s="10"/>
      <c r="E6" s="16"/>
      <c r="F6" s="16"/>
      <c r="G6" s="16"/>
      <c r="H6" s="16"/>
      <c r="I6" s="16"/>
      <c r="J6" s="16"/>
    </row>
    <row r="7" spans="1:23" x14ac:dyDescent="0.25">
      <c r="A7" s="16"/>
      <c r="B7" s="16"/>
      <c r="C7" s="16"/>
      <c r="D7" s="16"/>
      <c r="E7" s="16"/>
      <c r="F7" s="16"/>
      <c r="G7" s="16"/>
      <c r="H7" s="16"/>
      <c r="I7" s="16"/>
      <c r="J7" s="16"/>
    </row>
    <row r="8" spans="1:23" ht="15.75" x14ac:dyDescent="0.25">
      <c r="A8" s="16"/>
      <c r="B8" s="11" t="s">
        <v>41</v>
      </c>
      <c r="C8" s="11"/>
      <c r="D8" s="30" t="str">
        <f ca="1">YEAR(TODAY())-1&amp;"."</f>
        <v>2022.</v>
      </c>
      <c r="E8" s="11" t="s">
        <v>42</v>
      </c>
      <c r="F8" s="16"/>
      <c r="G8" s="16"/>
      <c r="H8" s="16"/>
      <c r="I8" s="16"/>
      <c r="J8" s="16"/>
      <c r="W8" s="28"/>
    </row>
    <row r="9" spans="1:23" x14ac:dyDescent="0.25">
      <c r="A9" s="16"/>
      <c r="B9" s="16"/>
      <c r="C9" s="16"/>
      <c r="D9" s="16"/>
      <c r="E9" s="16"/>
      <c r="F9" s="16"/>
      <c r="G9" s="16"/>
      <c r="H9" s="16"/>
      <c r="I9" s="16"/>
      <c r="J9" s="16"/>
      <c r="W9" s="28"/>
    </row>
    <row r="10" spans="1:23" ht="15.75" x14ac:dyDescent="0.25">
      <c r="A10" s="16"/>
      <c r="B10" s="10" t="s">
        <v>26</v>
      </c>
      <c r="C10" s="10"/>
      <c r="D10" s="10"/>
      <c r="E10" s="16"/>
      <c r="F10" s="16"/>
      <c r="G10" s="16"/>
      <c r="H10" s="16"/>
      <c r="I10" s="16"/>
      <c r="J10" s="16"/>
      <c r="W10" s="28"/>
    </row>
    <row r="11" spans="1:23" x14ac:dyDescent="0.25">
      <c r="A11" s="16"/>
      <c r="B11" s="16"/>
      <c r="C11" s="16"/>
      <c r="D11" s="16"/>
      <c r="E11" s="16"/>
      <c r="F11" s="16"/>
      <c r="G11" s="16"/>
      <c r="H11" s="16"/>
      <c r="I11" s="16"/>
      <c r="J11" s="16"/>
      <c r="W11" s="28"/>
    </row>
    <row r="12" spans="1:23" ht="33.75" customHeight="1" x14ac:dyDescent="0.25">
      <c r="A12" s="16"/>
      <c r="B12" s="25" t="s">
        <v>10</v>
      </c>
      <c r="C12" s="45" t="s">
        <v>11</v>
      </c>
      <c r="D12" s="45"/>
      <c r="E12" s="45"/>
      <c r="F12" s="46" t="str">
        <f ca="1">IFERROR(IF(VLOOKUP(Aprekini!B16,AptiekuSaraksts[],4,FALSE)=0,"",VLOOKUP(Aprekini!B16,AptiekuSaraksts[],4,FALSE)),"")</f>
        <v/>
      </c>
      <c r="G12" s="46"/>
      <c r="H12" s="46"/>
      <c r="I12" s="46"/>
      <c r="J12" s="16"/>
      <c r="W12" s="28"/>
    </row>
    <row r="13" spans="1:23" ht="36.75" customHeight="1" x14ac:dyDescent="0.25">
      <c r="A13" s="16"/>
      <c r="B13" s="25" t="s">
        <v>12</v>
      </c>
      <c r="C13" s="45" t="s">
        <v>13</v>
      </c>
      <c r="D13" s="45"/>
      <c r="E13" s="45"/>
      <c r="F13" s="52" t="s">
        <v>4304</v>
      </c>
      <c r="G13" s="52"/>
      <c r="H13" s="52"/>
      <c r="I13" s="52"/>
      <c r="J13" s="16"/>
      <c r="K13" s="1"/>
      <c r="W13" s="28"/>
    </row>
    <row r="14" spans="1:23" ht="36.75" customHeight="1" x14ac:dyDescent="0.25">
      <c r="A14" s="16"/>
      <c r="B14" s="25" t="s">
        <v>14</v>
      </c>
      <c r="C14" s="45" t="s">
        <v>15</v>
      </c>
      <c r="D14" s="45"/>
      <c r="E14" s="45"/>
      <c r="F14" s="46" t="str">
        <f ca="1">IFERROR(IF(VLOOKUP(Aprekini!B16,AptiekuSaraksts[],3,FALSE)=0,"",VLOOKUP(Aprekini!B16,AptiekuSaraksts[],3,FALSE)),"")</f>
        <v/>
      </c>
      <c r="G14" s="46"/>
      <c r="H14" s="46"/>
      <c r="I14" s="46"/>
      <c r="J14" s="16"/>
      <c r="W14" s="28"/>
    </row>
    <row r="15" spans="1:23" ht="32.25" customHeight="1" x14ac:dyDescent="0.25">
      <c r="A15" s="16"/>
      <c r="B15" s="26" t="s">
        <v>1167</v>
      </c>
      <c r="C15" s="45" t="s">
        <v>17</v>
      </c>
      <c r="D15" s="45"/>
      <c r="E15" s="45"/>
      <c r="F15" s="46" t="s">
        <v>4305</v>
      </c>
      <c r="G15" s="46"/>
      <c r="H15" s="46"/>
      <c r="I15" s="46"/>
      <c r="J15" s="16"/>
      <c r="W15" s="28"/>
    </row>
    <row r="16" spans="1:23" ht="18.75" customHeight="1" x14ac:dyDescent="0.25">
      <c r="A16" s="16"/>
      <c r="B16" s="26" t="s">
        <v>16</v>
      </c>
      <c r="C16" s="45" t="s">
        <v>19</v>
      </c>
      <c r="D16" s="45"/>
      <c r="E16" s="45"/>
      <c r="F16" s="47"/>
      <c r="G16" s="48"/>
      <c r="H16" s="48"/>
      <c r="I16" s="49"/>
      <c r="J16" s="16"/>
      <c r="K16" s="23"/>
      <c r="W16" s="28"/>
    </row>
    <row r="17" spans="1:23" ht="18.75" customHeight="1" x14ac:dyDescent="0.25">
      <c r="A17" s="16"/>
      <c r="B17" s="26" t="s">
        <v>1168</v>
      </c>
      <c r="C17" s="45" t="s">
        <v>20</v>
      </c>
      <c r="D17" s="45"/>
      <c r="E17" s="45"/>
      <c r="F17" s="46" t="str">
        <f ca="1">IFERROR(IF(VLOOKUP(Aprekini!B16,AptiekuSaraksts[],5,FALSE)=0,"",VLOOKUP(Aprekini!B16,AptiekuSaraksts[],5,FALSE)),"")</f>
        <v/>
      </c>
      <c r="G17" s="46"/>
      <c r="H17" s="46"/>
      <c r="I17" s="46"/>
      <c r="J17" s="16"/>
      <c r="K17" s="22"/>
      <c r="W17" s="28"/>
    </row>
    <row r="18" spans="1:23" ht="18.75" customHeight="1" x14ac:dyDescent="0.25">
      <c r="A18" s="16"/>
      <c r="B18" s="26" t="s">
        <v>18</v>
      </c>
      <c r="C18" s="45" t="s">
        <v>21</v>
      </c>
      <c r="D18" s="45"/>
      <c r="E18" s="45"/>
      <c r="F18" s="46" t="str">
        <f ca="1">IFERROR(IF(VLOOKUP(Aprekini!B16,AptiekuSaraksts[],6,FALSE)=0,"",VLOOKUP(Aprekini!B16,AptiekuSaraksts[],6,FALSE)),"")</f>
        <v/>
      </c>
      <c r="G18" s="46"/>
      <c r="H18" s="46"/>
      <c r="I18" s="46"/>
      <c r="J18" s="16"/>
      <c r="W18" s="28"/>
    </row>
    <row r="19" spans="1:23" x14ac:dyDescent="0.25">
      <c r="A19" s="16"/>
      <c r="B19" s="16"/>
      <c r="C19" s="16"/>
      <c r="D19" s="16"/>
      <c r="E19" s="16"/>
      <c r="F19" s="16"/>
      <c r="G19" s="16"/>
      <c r="H19" s="16"/>
      <c r="I19" s="29" t="str">
        <f ca="1">IFERROR(IF(VLOOKUP("*"&amp;Aprekini!B16&amp;"*",#REF!,13,FALSE)=0,"",VLOOKUP("*"&amp;Aprekini!B16&amp;"*",#REF!,13,FALSE)),"")</f>
        <v/>
      </c>
      <c r="J19" s="16"/>
      <c r="W19" s="28"/>
    </row>
    <row r="20" spans="1:23" x14ac:dyDescent="0.25">
      <c r="A20" s="16"/>
      <c r="B20" s="16"/>
      <c r="C20" s="16"/>
      <c r="D20" s="16"/>
      <c r="E20" s="16"/>
      <c r="F20" s="16"/>
      <c r="G20" s="16"/>
      <c r="H20" s="16"/>
      <c r="I20" s="16"/>
      <c r="J20" s="16"/>
      <c r="W20" s="28"/>
    </row>
    <row r="21" spans="1:23" ht="15.75" x14ac:dyDescent="0.25">
      <c r="A21" s="16"/>
      <c r="B21" s="10" t="s">
        <v>8</v>
      </c>
      <c r="C21" s="10"/>
      <c r="D21" s="10"/>
      <c r="E21" s="10"/>
      <c r="F21" s="16"/>
      <c r="G21" s="16"/>
      <c r="H21" s="16"/>
      <c r="I21" s="16"/>
      <c r="J21" s="16"/>
      <c r="W21" s="28"/>
    </row>
    <row r="22" spans="1:23" ht="15.75" x14ac:dyDescent="0.25">
      <c r="A22" s="16"/>
      <c r="B22" s="10" t="s">
        <v>9</v>
      </c>
      <c r="C22" s="10"/>
      <c r="D22" s="10"/>
      <c r="E22" s="10"/>
      <c r="F22" s="16"/>
      <c r="G22" s="16"/>
      <c r="H22" s="16"/>
      <c r="I22" s="16"/>
      <c r="J22" s="16"/>
      <c r="W22" s="28"/>
    </row>
    <row r="23" spans="1:23" ht="4.5" customHeight="1" x14ac:dyDescent="0.25">
      <c r="A23" s="16"/>
      <c r="B23" s="10"/>
      <c r="C23" s="10"/>
      <c r="D23" s="10"/>
      <c r="E23" s="10"/>
      <c r="F23" s="16"/>
      <c r="G23" s="16"/>
      <c r="H23" s="16"/>
      <c r="I23" s="16"/>
      <c r="J23" s="16"/>
      <c r="W23" s="28"/>
    </row>
    <row r="24" spans="1:23" ht="21.75" customHeight="1" x14ac:dyDescent="0.25">
      <c r="A24" s="16"/>
      <c r="B24" s="12" t="s">
        <v>7</v>
      </c>
      <c r="C24" s="12"/>
      <c r="D24" s="12"/>
      <c r="E24" s="8"/>
      <c r="F24" s="16"/>
      <c r="G24" s="16"/>
      <c r="H24" s="16"/>
      <c r="I24" s="16"/>
      <c r="J24" s="16"/>
      <c r="W24" s="28"/>
    </row>
    <row r="25" spans="1:23" ht="45" x14ac:dyDescent="0.25">
      <c r="A25" s="16"/>
      <c r="B25" s="43" t="s">
        <v>0</v>
      </c>
      <c r="C25" s="43"/>
      <c r="D25" s="43"/>
      <c r="E25" s="43"/>
      <c r="F25" s="20" t="s">
        <v>1</v>
      </c>
      <c r="G25" s="20" t="s">
        <v>22</v>
      </c>
      <c r="H25" s="20" t="s">
        <v>23</v>
      </c>
      <c r="I25" s="20" t="s">
        <v>24</v>
      </c>
      <c r="J25" s="16"/>
      <c r="W25" s="28"/>
    </row>
    <row r="26" spans="1:23" x14ac:dyDescent="0.25">
      <c r="A26" s="16"/>
      <c r="B26" s="44" t="s">
        <v>2</v>
      </c>
      <c r="C26" s="44"/>
      <c r="D26" s="44"/>
      <c r="E26" s="44"/>
      <c r="F26" s="21" t="s">
        <v>3</v>
      </c>
      <c r="G26" s="21">
        <v>1</v>
      </c>
      <c r="H26" s="21">
        <v>2</v>
      </c>
      <c r="I26" s="21">
        <v>3</v>
      </c>
      <c r="J26" s="16"/>
      <c r="W26" s="28"/>
    </row>
    <row r="27" spans="1:23" ht="18" customHeight="1" x14ac:dyDescent="0.25">
      <c r="A27" s="16"/>
      <c r="B27" s="41" t="s">
        <v>4</v>
      </c>
      <c r="C27" s="41"/>
      <c r="D27" s="41"/>
      <c r="E27" s="41"/>
      <c r="F27" s="27">
        <v>200</v>
      </c>
      <c r="G27" s="32">
        <f>SUM(G28:G30)</f>
        <v>554875295.65999973</v>
      </c>
      <c r="H27" s="32">
        <f>SUM(H28:H30)</f>
        <v>16914410.020000018</v>
      </c>
      <c r="I27" s="32">
        <f>SUM(I28:I30)</f>
        <v>77486920.450000018</v>
      </c>
      <c r="J27" s="16"/>
      <c r="W27" s="28"/>
    </row>
    <row r="28" spans="1:23" ht="18" customHeight="1" x14ac:dyDescent="0.25">
      <c r="A28" s="16"/>
      <c r="B28" s="42" t="s">
        <v>25</v>
      </c>
      <c r="C28" s="42"/>
      <c r="D28" s="42"/>
      <c r="E28" s="42"/>
      <c r="F28" s="21">
        <v>210</v>
      </c>
      <c r="G28" s="33">
        <v>420040340.68999964</v>
      </c>
      <c r="H28" s="33">
        <v>9834825.8700000253</v>
      </c>
      <c r="I28" s="33">
        <v>49925589.380000032</v>
      </c>
      <c r="J28" s="16"/>
      <c r="W28" s="28"/>
    </row>
    <row r="29" spans="1:23" ht="33" customHeight="1" x14ac:dyDescent="0.25">
      <c r="A29" s="16"/>
      <c r="B29" s="42" t="s">
        <v>5</v>
      </c>
      <c r="C29" s="42"/>
      <c r="D29" s="42"/>
      <c r="E29" s="42"/>
      <c r="F29" s="21">
        <v>220</v>
      </c>
      <c r="G29" s="33">
        <v>1872803.0099999998</v>
      </c>
      <c r="H29" s="33">
        <v>843140.59999999974</v>
      </c>
      <c r="I29" s="33">
        <v>331594.03000000003</v>
      </c>
      <c r="J29" s="16"/>
      <c r="W29" s="28"/>
    </row>
    <row r="30" spans="1:23" ht="18" customHeight="1" x14ac:dyDescent="0.25">
      <c r="A30" s="16"/>
      <c r="B30" s="42" t="s">
        <v>6</v>
      </c>
      <c r="C30" s="42"/>
      <c r="D30" s="42"/>
      <c r="E30" s="42"/>
      <c r="F30" s="21">
        <v>230</v>
      </c>
      <c r="G30" s="33">
        <v>132962151.9600001</v>
      </c>
      <c r="H30" s="33">
        <v>6236443.5499999914</v>
      </c>
      <c r="I30" s="33">
        <v>27229737.039999984</v>
      </c>
      <c r="J30" s="16"/>
      <c r="W30" s="28"/>
    </row>
    <row r="31" spans="1:23" x14ac:dyDescent="0.25">
      <c r="A31" s="16"/>
      <c r="B31" s="16"/>
      <c r="C31" s="16"/>
      <c r="D31" s="16"/>
      <c r="E31" s="16"/>
      <c r="F31" s="16"/>
      <c r="G31" s="16"/>
      <c r="H31" s="16"/>
      <c r="I31" s="16"/>
      <c r="J31" s="16"/>
      <c r="W31" s="28"/>
    </row>
    <row r="32" spans="1:23" ht="15.75" x14ac:dyDescent="0.25">
      <c r="A32" s="16"/>
      <c r="B32" s="10" t="s">
        <v>30</v>
      </c>
      <c r="C32" s="10"/>
      <c r="D32" s="10"/>
      <c r="E32" s="16"/>
      <c r="F32" s="16"/>
      <c r="G32" s="16"/>
      <c r="H32" s="16"/>
      <c r="I32" s="16"/>
      <c r="J32" s="16"/>
      <c r="W32" s="28"/>
    </row>
    <row r="33" spans="1:23" ht="15.75" x14ac:dyDescent="0.25">
      <c r="A33" s="16"/>
      <c r="B33" s="10" t="s">
        <v>31</v>
      </c>
      <c r="C33" s="10"/>
      <c r="D33" s="10"/>
      <c r="E33" s="16"/>
      <c r="F33" s="16"/>
      <c r="G33" s="16"/>
      <c r="H33" s="16"/>
      <c r="I33" s="16"/>
      <c r="J33" s="16"/>
      <c r="W33" s="28"/>
    </row>
    <row r="34" spans="1:23" ht="4.5" customHeight="1" x14ac:dyDescent="0.25">
      <c r="A34" s="16"/>
      <c r="B34" s="16"/>
      <c r="C34" s="16"/>
      <c r="D34" s="16"/>
      <c r="E34" s="16"/>
      <c r="F34" s="16"/>
      <c r="G34" s="16"/>
      <c r="H34" s="16"/>
      <c r="I34" s="16"/>
      <c r="J34" s="16"/>
      <c r="W34" s="28"/>
    </row>
    <row r="35" spans="1:23" ht="60" customHeight="1" x14ac:dyDescent="0.25">
      <c r="A35" s="16"/>
      <c r="B35" s="43" t="s">
        <v>0</v>
      </c>
      <c r="C35" s="43"/>
      <c r="D35" s="43"/>
      <c r="E35" s="43"/>
      <c r="F35" s="20" t="s">
        <v>1</v>
      </c>
      <c r="G35" s="20" t="s">
        <v>32</v>
      </c>
      <c r="H35" s="20" t="s">
        <v>33</v>
      </c>
      <c r="I35" s="20" t="s">
        <v>24</v>
      </c>
      <c r="J35" s="16"/>
      <c r="W35" s="28"/>
    </row>
    <row r="36" spans="1:23" x14ac:dyDescent="0.25">
      <c r="A36" s="16"/>
      <c r="B36" s="44" t="s">
        <v>2</v>
      </c>
      <c r="C36" s="44"/>
      <c r="D36" s="44"/>
      <c r="E36" s="44"/>
      <c r="F36" s="21" t="s">
        <v>3</v>
      </c>
      <c r="G36" s="21">
        <v>1</v>
      </c>
      <c r="H36" s="21">
        <v>2</v>
      </c>
      <c r="I36" s="21">
        <v>3</v>
      </c>
      <c r="J36" s="16"/>
      <c r="W36" s="28"/>
    </row>
    <row r="37" spans="1:23" ht="18" customHeight="1" x14ac:dyDescent="0.25">
      <c r="A37" s="16"/>
      <c r="B37" s="41" t="s">
        <v>4</v>
      </c>
      <c r="C37" s="41"/>
      <c r="D37" s="41"/>
      <c r="E37" s="41"/>
      <c r="F37" s="27">
        <v>300</v>
      </c>
      <c r="G37" s="32">
        <f>SUM(G38:G40)</f>
        <v>125796519.49000001</v>
      </c>
      <c r="H37" s="32">
        <f t="shared" ref="H37:I37" si="0">SUM(H38:H40)</f>
        <v>1146337.93</v>
      </c>
      <c r="I37" s="32">
        <f t="shared" si="0"/>
        <v>22049212.929999992</v>
      </c>
      <c r="J37" s="16"/>
      <c r="W37" s="28"/>
    </row>
    <row r="38" spans="1:23" ht="18" customHeight="1" x14ac:dyDescent="0.25">
      <c r="A38" s="16"/>
      <c r="B38" s="42" t="s">
        <v>34</v>
      </c>
      <c r="C38" s="42"/>
      <c r="D38" s="42"/>
      <c r="E38" s="42"/>
      <c r="F38" s="21">
        <v>310</v>
      </c>
      <c r="G38" s="33">
        <v>46427287.950000003</v>
      </c>
      <c r="H38" s="33">
        <v>1061753.3999999999</v>
      </c>
      <c r="I38" s="33">
        <v>5895181.3999999994</v>
      </c>
      <c r="J38" s="16"/>
      <c r="W38" s="28"/>
    </row>
    <row r="39" spans="1:23" ht="31.5" customHeight="1" x14ac:dyDescent="0.25">
      <c r="A39" s="16"/>
      <c r="B39" s="42" t="s">
        <v>5</v>
      </c>
      <c r="C39" s="42"/>
      <c r="D39" s="42"/>
      <c r="E39" s="42"/>
      <c r="F39" s="21">
        <v>320</v>
      </c>
      <c r="G39" s="33">
        <v>689395.60000000009</v>
      </c>
      <c r="H39" s="33">
        <v>43.08</v>
      </c>
      <c r="I39" s="33">
        <v>84984.440000000017</v>
      </c>
      <c r="J39" s="16"/>
      <c r="W39" s="28"/>
    </row>
    <row r="40" spans="1:23" ht="18" customHeight="1" x14ac:dyDescent="0.25">
      <c r="A40" s="16"/>
      <c r="B40" s="42" t="s">
        <v>6</v>
      </c>
      <c r="C40" s="42"/>
      <c r="D40" s="42"/>
      <c r="E40" s="42"/>
      <c r="F40" s="21">
        <v>330</v>
      </c>
      <c r="G40" s="33">
        <v>78679835.939999998</v>
      </c>
      <c r="H40" s="33">
        <v>84541.45</v>
      </c>
      <c r="I40" s="33">
        <v>16069047.089999994</v>
      </c>
      <c r="J40" s="16"/>
      <c r="W40" s="28"/>
    </row>
    <row r="41" spans="1:23" x14ac:dyDescent="0.25">
      <c r="A41" s="16"/>
      <c r="B41" s="16"/>
      <c r="C41" s="16"/>
      <c r="D41" s="16"/>
      <c r="E41" s="16"/>
      <c r="F41" s="16"/>
      <c r="G41" s="16"/>
      <c r="H41" s="16"/>
      <c r="I41" s="16"/>
      <c r="J41" s="16"/>
      <c r="W41" s="28"/>
    </row>
    <row r="42" spans="1:23" ht="15.75" x14ac:dyDescent="0.25">
      <c r="A42" s="16"/>
      <c r="B42" s="10" t="s">
        <v>35</v>
      </c>
      <c r="C42" s="10"/>
      <c r="D42" s="10"/>
      <c r="E42" s="16"/>
      <c r="F42" s="16"/>
      <c r="G42" s="16"/>
      <c r="H42" s="16"/>
      <c r="I42" s="16"/>
      <c r="J42" s="16"/>
      <c r="W42" s="28"/>
    </row>
    <row r="43" spans="1:23" ht="5.25" customHeight="1" x14ac:dyDescent="0.25">
      <c r="A43" s="16"/>
      <c r="B43" s="16"/>
      <c r="C43" s="16"/>
      <c r="D43" s="16"/>
      <c r="E43" s="16"/>
      <c r="F43" s="16"/>
      <c r="G43" s="16"/>
      <c r="H43" s="16"/>
      <c r="I43" s="16"/>
      <c r="J43" s="16"/>
      <c r="W43" s="28"/>
    </row>
    <row r="44" spans="1:23" ht="15.75" x14ac:dyDescent="0.25">
      <c r="A44" s="16"/>
      <c r="B44" s="16"/>
      <c r="C44" s="13" t="s">
        <v>1165</v>
      </c>
      <c r="D44" s="16"/>
      <c r="E44" s="16"/>
      <c r="F44" s="31">
        <f>Aprekini!C22</f>
        <v>1</v>
      </c>
      <c r="G44" s="16"/>
      <c r="H44" s="16"/>
      <c r="I44" s="16"/>
      <c r="J44" s="16"/>
      <c r="W44" s="28"/>
    </row>
    <row r="45" spans="1:23" ht="21.75" customHeight="1" x14ac:dyDescent="0.25">
      <c r="A45" s="16"/>
      <c r="B45" s="16"/>
      <c r="C45" s="13" t="s">
        <v>1166</v>
      </c>
      <c r="D45" s="16"/>
      <c r="E45" s="16"/>
      <c r="F45" s="16"/>
      <c r="G45" s="16"/>
      <c r="H45" s="16"/>
      <c r="I45" s="16"/>
      <c r="J45" s="16"/>
      <c r="W45" s="28"/>
    </row>
    <row r="46" spans="1:23" ht="21.75" customHeight="1" x14ac:dyDescent="0.25">
      <c r="A46" s="16"/>
      <c r="B46" s="16"/>
      <c r="C46" s="16"/>
      <c r="D46" s="16"/>
      <c r="E46" s="16"/>
      <c r="F46" s="16"/>
      <c r="G46" s="16"/>
      <c r="H46" s="16"/>
      <c r="I46" s="16"/>
      <c r="J46" s="16"/>
      <c r="W46" s="28"/>
    </row>
    <row r="47" spans="1:23" ht="15.75" x14ac:dyDescent="0.25">
      <c r="A47" s="16"/>
      <c r="B47" s="10" t="s">
        <v>36</v>
      </c>
      <c r="C47" s="10"/>
      <c r="D47" s="10"/>
      <c r="E47" s="16"/>
      <c r="F47" s="16"/>
      <c r="G47" s="16"/>
      <c r="H47" s="16"/>
      <c r="I47" s="16"/>
      <c r="J47" s="16"/>
      <c r="W47" s="28"/>
    </row>
    <row r="48" spans="1:23" ht="15.75" x14ac:dyDescent="0.25">
      <c r="A48" s="16"/>
      <c r="B48" s="10"/>
      <c r="C48" s="14" t="s">
        <v>1169</v>
      </c>
      <c r="D48" s="14"/>
      <c r="E48" s="16"/>
      <c r="F48" s="16"/>
      <c r="G48" s="16"/>
      <c r="H48" s="16"/>
      <c r="I48" s="16"/>
      <c r="J48" s="16"/>
      <c r="W48" s="28"/>
    </row>
    <row r="49" spans="1:23" ht="6.75" customHeight="1" x14ac:dyDescent="0.25">
      <c r="A49" s="16"/>
      <c r="B49" s="16"/>
      <c r="C49" s="16"/>
      <c r="D49" s="16"/>
      <c r="E49" s="16"/>
      <c r="F49" s="16"/>
      <c r="G49" s="16"/>
      <c r="H49" s="16"/>
      <c r="I49" s="16"/>
      <c r="J49" s="16"/>
      <c r="W49" s="28"/>
    </row>
    <row r="50" spans="1:23" ht="18.75" x14ac:dyDescent="0.3">
      <c r="A50" s="16"/>
      <c r="B50" s="16"/>
      <c r="C50" s="36" t="str">
        <f ca="1">IFERROR(IF(VLOOKUP("*"&amp;Aprekini!B16&amp;"*",#REF!,7,FALSE)=0,"",VLOOKUP("*"&amp;Aprekini!B16&amp;"*",#REF!,7,FALSE)),"")</f>
        <v/>
      </c>
      <c r="D50" s="36"/>
      <c r="E50" s="36"/>
      <c r="F50" s="36"/>
      <c r="G50" s="36"/>
      <c r="H50" s="16"/>
      <c r="I50" s="16"/>
      <c r="J50" s="16"/>
      <c r="W50" s="28"/>
    </row>
    <row r="51" spans="1:23" x14ac:dyDescent="0.25">
      <c r="A51" s="16"/>
      <c r="B51" s="16"/>
      <c r="C51" s="38" t="s">
        <v>37</v>
      </c>
      <c r="D51" s="38"/>
      <c r="E51" s="38"/>
      <c r="F51" s="38"/>
      <c r="G51" s="38"/>
      <c r="H51" s="16"/>
      <c r="I51" s="16"/>
      <c r="J51" s="16"/>
      <c r="W51" s="28"/>
    </row>
    <row r="52" spans="1:23" x14ac:dyDescent="0.25">
      <c r="A52" s="16"/>
      <c r="B52" s="16"/>
      <c r="C52" s="16"/>
      <c r="D52" s="16"/>
      <c r="E52" s="16"/>
      <c r="F52" s="16"/>
      <c r="G52" s="16"/>
      <c r="H52" s="16"/>
      <c r="I52" s="16"/>
      <c r="J52" s="16"/>
      <c r="W52" s="28"/>
    </row>
    <row r="53" spans="1:23" x14ac:dyDescent="0.25">
      <c r="A53" s="16"/>
      <c r="B53" s="16"/>
      <c r="C53" s="16"/>
      <c r="D53" s="16"/>
      <c r="E53" s="16"/>
      <c r="F53" s="16"/>
      <c r="G53" s="16"/>
      <c r="H53" s="16"/>
      <c r="I53" s="16"/>
      <c r="J53" s="16"/>
      <c r="W53" s="28"/>
    </row>
    <row r="54" spans="1:23" ht="15.75" x14ac:dyDescent="0.25">
      <c r="A54" s="16"/>
      <c r="B54" s="16"/>
      <c r="C54" s="14" t="s">
        <v>1170</v>
      </c>
      <c r="D54" s="14"/>
      <c r="E54" s="16"/>
      <c r="F54" s="16"/>
      <c r="G54" s="16"/>
      <c r="H54" s="16"/>
      <c r="I54" s="16"/>
      <c r="J54" s="16"/>
      <c r="W54" s="28"/>
    </row>
    <row r="55" spans="1:23" x14ac:dyDescent="0.25">
      <c r="A55" s="16"/>
      <c r="B55" s="16"/>
      <c r="C55" s="15" t="s">
        <v>38</v>
      </c>
      <c r="D55" s="15"/>
      <c r="E55" s="16"/>
      <c r="F55" s="16"/>
      <c r="G55" s="16"/>
      <c r="H55" s="16"/>
      <c r="I55" s="16"/>
      <c r="J55" s="16"/>
      <c r="W55" s="28"/>
    </row>
    <row r="56" spans="1:23" ht="6.75" customHeight="1" x14ac:dyDescent="0.25">
      <c r="A56" s="16"/>
      <c r="B56" s="16"/>
      <c r="C56" s="16"/>
      <c r="D56" s="16"/>
      <c r="E56" s="16"/>
      <c r="F56" s="16"/>
      <c r="G56" s="16"/>
      <c r="H56" s="16"/>
      <c r="I56" s="16"/>
      <c r="J56" s="16"/>
      <c r="W56" s="28"/>
    </row>
    <row r="57" spans="1:23" ht="18.75" x14ac:dyDescent="0.3">
      <c r="A57" s="16"/>
      <c r="B57" s="16"/>
      <c r="C57" s="37"/>
      <c r="D57" s="37"/>
      <c r="E57" s="37"/>
      <c r="F57" s="37"/>
      <c r="G57" s="37"/>
      <c r="H57" s="16"/>
      <c r="I57" s="16"/>
      <c r="J57" s="16"/>
      <c r="W57" s="28"/>
    </row>
    <row r="58" spans="1:23" x14ac:dyDescent="0.25">
      <c r="A58" s="16"/>
      <c r="B58" s="16"/>
      <c r="C58" s="38" t="s">
        <v>37</v>
      </c>
      <c r="D58" s="38"/>
      <c r="E58" s="38"/>
      <c r="F58" s="38"/>
      <c r="G58" s="38"/>
      <c r="H58" s="16"/>
      <c r="I58" s="16"/>
      <c r="J58" s="16"/>
      <c r="W58" s="28"/>
    </row>
    <row r="59" spans="1:23" x14ac:dyDescent="0.25">
      <c r="A59" s="16"/>
      <c r="B59" s="16"/>
      <c r="C59" s="16"/>
      <c r="D59" s="16"/>
      <c r="E59" s="16"/>
      <c r="F59" s="16"/>
      <c r="G59" s="16"/>
      <c r="H59" s="16"/>
      <c r="I59" s="16"/>
      <c r="J59" s="16"/>
      <c r="W59" s="28"/>
    </row>
    <row r="60" spans="1:23" ht="18.75" x14ac:dyDescent="0.3">
      <c r="A60" s="16"/>
      <c r="B60" s="16"/>
      <c r="C60" s="39"/>
      <c r="D60" s="39"/>
      <c r="E60" s="39"/>
      <c r="F60" s="34" t="str">
        <f ca="1">", "&amp;TEXT(TODAY(),"dd.mm.yyyy.")</f>
        <v>, 10.03.2023.</v>
      </c>
      <c r="G60" s="16"/>
      <c r="H60" s="16"/>
      <c r="I60" s="16"/>
      <c r="J60" s="16"/>
      <c r="W60" s="28"/>
    </row>
    <row r="61" spans="1:23" x14ac:dyDescent="0.25">
      <c r="A61" s="16"/>
      <c r="B61" s="16"/>
      <c r="C61" s="38" t="s">
        <v>39</v>
      </c>
      <c r="D61" s="38"/>
      <c r="E61" s="38"/>
      <c r="F61" s="38"/>
      <c r="G61" s="16"/>
      <c r="H61" s="16"/>
      <c r="I61" s="16"/>
      <c r="J61" s="16"/>
      <c r="W61" s="28"/>
    </row>
    <row r="62" spans="1:23" x14ac:dyDescent="0.25">
      <c r="A62" s="16"/>
      <c r="B62" s="16"/>
      <c r="C62" s="16"/>
      <c r="D62" s="16"/>
      <c r="E62" s="16"/>
      <c r="F62" s="16"/>
      <c r="G62" s="16"/>
      <c r="H62" s="16"/>
      <c r="I62" s="16"/>
      <c r="J62" s="16"/>
      <c r="W62" s="28"/>
    </row>
    <row r="63" spans="1:23" ht="36.75" customHeight="1" x14ac:dyDescent="0.25">
      <c r="A63" s="16"/>
      <c r="B63" s="40" t="s">
        <v>40</v>
      </c>
      <c r="C63" s="40"/>
      <c r="D63" s="40"/>
      <c r="E63" s="40"/>
      <c r="F63" s="40"/>
      <c r="G63" s="40"/>
      <c r="H63" s="40"/>
      <c r="I63" s="40"/>
      <c r="J63" s="16"/>
      <c r="W63" s="28"/>
    </row>
    <row r="64" spans="1:23" x14ac:dyDescent="0.25">
      <c r="A64" s="16"/>
      <c r="B64" s="16"/>
      <c r="C64" s="16"/>
      <c r="D64" s="16"/>
      <c r="E64" s="16"/>
      <c r="F64" s="16"/>
      <c r="G64" s="16"/>
      <c r="H64" s="16"/>
      <c r="I64" s="16"/>
      <c r="J64" s="16"/>
      <c r="W64" s="28"/>
    </row>
    <row r="65" spans="1:23" x14ac:dyDescent="0.25">
      <c r="A65" s="16"/>
      <c r="B65" s="16"/>
      <c r="C65" s="16"/>
      <c r="D65" s="16"/>
      <c r="E65" s="16"/>
      <c r="F65" s="16"/>
      <c r="G65" s="16"/>
      <c r="H65" s="16"/>
      <c r="I65" s="16"/>
      <c r="J65" s="16"/>
      <c r="W65" s="28"/>
    </row>
    <row r="66" spans="1:23" hidden="1" x14ac:dyDescent="0.25">
      <c r="W66" s="28"/>
    </row>
    <row r="67" spans="1:23" ht="18.75" hidden="1" x14ac:dyDescent="0.3">
      <c r="B67" s="3"/>
      <c r="C67" s="3"/>
      <c r="D67" s="3"/>
      <c r="E67" s="18"/>
      <c r="F67" s="4"/>
      <c r="W67" s="28"/>
    </row>
    <row r="68" spans="1:23" hidden="1" x14ac:dyDescent="0.25">
      <c r="B68" s="18"/>
      <c r="C68" s="18"/>
      <c r="D68" s="18"/>
      <c r="E68" s="18"/>
      <c r="F68" s="19"/>
      <c r="W68" s="28"/>
    </row>
    <row r="69" spans="1:23" ht="18.75" hidden="1" x14ac:dyDescent="0.3">
      <c r="B69" s="3"/>
      <c r="C69" s="3"/>
      <c r="D69" s="3"/>
      <c r="E69" s="18"/>
      <c r="F69" s="4"/>
      <c r="W69" s="28"/>
    </row>
    <row r="70" spans="1:23" hidden="1" x14ac:dyDescent="0.25">
      <c r="B70" s="18"/>
      <c r="C70" s="18"/>
      <c r="D70" s="18"/>
      <c r="E70" s="18"/>
      <c r="F70" s="19"/>
      <c r="W70" s="28"/>
    </row>
    <row r="71" spans="1:23" ht="18.75" hidden="1" x14ac:dyDescent="0.3">
      <c r="B71" s="3"/>
      <c r="C71" s="3"/>
      <c r="D71" s="3"/>
      <c r="E71" s="18"/>
      <c r="F71" s="4"/>
      <c r="W71" s="28"/>
    </row>
    <row r="72" spans="1:23" hidden="1" x14ac:dyDescent="0.25">
      <c r="B72" s="18"/>
      <c r="C72" s="18"/>
      <c r="D72" s="18"/>
      <c r="E72" s="18"/>
      <c r="F72" s="18"/>
      <c r="W72" s="28"/>
    </row>
    <row r="73" spans="1:23" hidden="1" x14ac:dyDescent="0.25">
      <c r="B73" s="18"/>
      <c r="C73" s="18"/>
      <c r="D73" s="18"/>
      <c r="E73" s="18"/>
      <c r="F73" s="18"/>
      <c r="W73" s="28"/>
    </row>
    <row r="74" spans="1:23" hidden="1" x14ac:dyDescent="0.25">
      <c r="W74" s="28"/>
    </row>
    <row r="75" spans="1:23" hidden="1" x14ac:dyDescent="0.25">
      <c r="W75" s="28"/>
    </row>
    <row r="76" spans="1:23" hidden="1" x14ac:dyDescent="0.25">
      <c r="W76" s="28"/>
    </row>
    <row r="77" spans="1:23" hidden="1" x14ac:dyDescent="0.25">
      <c r="W77" s="28"/>
    </row>
    <row r="78" spans="1:23" hidden="1" x14ac:dyDescent="0.25">
      <c r="W78" s="28"/>
    </row>
    <row r="79" spans="1:23" hidden="1" x14ac:dyDescent="0.25">
      <c r="W79" s="28"/>
    </row>
    <row r="80" spans="1:23" hidden="1" x14ac:dyDescent="0.25">
      <c r="W80" s="28"/>
    </row>
    <row r="81" spans="23:23" hidden="1" x14ac:dyDescent="0.25">
      <c r="W81" s="28"/>
    </row>
    <row r="82" spans="23:23" hidden="1" x14ac:dyDescent="0.25">
      <c r="W82" s="28"/>
    </row>
    <row r="83" spans="23:23" hidden="1" x14ac:dyDescent="0.25">
      <c r="W83" s="28"/>
    </row>
    <row r="84" spans="23:23" hidden="1" x14ac:dyDescent="0.25">
      <c r="W84" s="28"/>
    </row>
    <row r="85" spans="23:23" hidden="1" x14ac:dyDescent="0.25">
      <c r="W85" s="28"/>
    </row>
    <row r="86" spans="23:23" hidden="1" x14ac:dyDescent="0.25">
      <c r="W86" s="28"/>
    </row>
    <row r="87" spans="23:23" hidden="1" x14ac:dyDescent="0.25">
      <c r="W87" s="28"/>
    </row>
    <row r="88" spans="23:23" hidden="1" x14ac:dyDescent="0.25">
      <c r="W88" s="28"/>
    </row>
    <row r="89" spans="23:23" hidden="1" x14ac:dyDescent="0.25">
      <c r="W89" s="28"/>
    </row>
    <row r="90" spans="23:23" hidden="1" x14ac:dyDescent="0.25">
      <c r="W90" s="28"/>
    </row>
    <row r="91" spans="23:23" hidden="1" x14ac:dyDescent="0.25">
      <c r="W91" s="28"/>
    </row>
    <row r="92" spans="23:23" hidden="1" x14ac:dyDescent="0.25">
      <c r="W92" s="28"/>
    </row>
    <row r="93" spans="23:23" hidden="1" x14ac:dyDescent="0.25">
      <c r="W93" s="28"/>
    </row>
    <row r="94" spans="23:23" hidden="1" x14ac:dyDescent="0.25">
      <c r="W94" s="28"/>
    </row>
    <row r="95" spans="23:23" hidden="1" x14ac:dyDescent="0.25">
      <c r="W95" s="28"/>
    </row>
    <row r="96" spans="23:23" hidden="1" x14ac:dyDescent="0.25">
      <c r="W96" s="28"/>
    </row>
    <row r="97" spans="23:23" hidden="1" x14ac:dyDescent="0.25">
      <c r="W97" s="28"/>
    </row>
    <row r="98" spans="23:23" hidden="1" x14ac:dyDescent="0.25">
      <c r="W98" s="28"/>
    </row>
    <row r="99" spans="23:23" hidden="1" x14ac:dyDescent="0.25">
      <c r="W99" s="28"/>
    </row>
    <row r="100" spans="23:23" hidden="1" x14ac:dyDescent="0.25">
      <c r="W100" s="28"/>
    </row>
    <row r="101" spans="23:23" hidden="1" x14ac:dyDescent="0.25">
      <c r="W101" s="28"/>
    </row>
    <row r="102" spans="23:23" hidden="1" x14ac:dyDescent="0.25">
      <c r="W102" s="28"/>
    </row>
    <row r="103" spans="23:23" hidden="1" x14ac:dyDescent="0.25">
      <c r="W103" s="28"/>
    </row>
    <row r="104" spans="23:23" hidden="1" x14ac:dyDescent="0.25">
      <c r="W104" s="28"/>
    </row>
    <row r="105" spans="23:23" hidden="1" x14ac:dyDescent="0.25">
      <c r="W105" s="28"/>
    </row>
    <row r="106" spans="23:23" hidden="1" x14ac:dyDescent="0.25">
      <c r="W106" s="28"/>
    </row>
    <row r="107" spans="23:23" hidden="1" x14ac:dyDescent="0.25">
      <c r="W107" s="28"/>
    </row>
    <row r="108" spans="23:23" hidden="1" x14ac:dyDescent="0.25">
      <c r="W108" s="28"/>
    </row>
    <row r="109" spans="23:23" hidden="1" x14ac:dyDescent="0.25">
      <c r="W109" s="28"/>
    </row>
    <row r="110" spans="23:23" hidden="1" x14ac:dyDescent="0.25">
      <c r="W110" s="28"/>
    </row>
    <row r="111" spans="23:23" hidden="1" x14ac:dyDescent="0.25">
      <c r="W111" s="28"/>
    </row>
    <row r="112" spans="23:23" hidden="1" x14ac:dyDescent="0.25">
      <c r="W112" s="28"/>
    </row>
    <row r="113" spans="23:23" hidden="1" x14ac:dyDescent="0.25">
      <c r="W113" s="28"/>
    </row>
    <row r="114" spans="23:23" hidden="1" x14ac:dyDescent="0.25">
      <c r="W114" s="28"/>
    </row>
    <row r="115" spans="23:23" hidden="1" x14ac:dyDescent="0.25">
      <c r="W115" s="28"/>
    </row>
    <row r="116" spans="23:23" hidden="1" x14ac:dyDescent="0.25">
      <c r="W116" s="28"/>
    </row>
    <row r="117" spans="23:23" hidden="1" x14ac:dyDescent="0.25">
      <c r="W117" s="28"/>
    </row>
    <row r="118" spans="23:23" hidden="1" x14ac:dyDescent="0.25">
      <c r="W118" s="28"/>
    </row>
    <row r="119" spans="23:23" hidden="1" x14ac:dyDescent="0.25">
      <c r="W119" s="28"/>
    </row>
    <row r="120" spans="23:23" hidden="1" x14ac:dyDescent="0.25">
      <c r="W120" s="28"/>
    </row>
    <row r="121" spans="23:23" hidden="1" x14ac:dyDescent="0.25">
      <c r="W121" s="28"/>
    </row>
    <row r="122" spans="23:23" hidden="1" x14ac:dyDescent="0.25">
      <c r="W122" s="28"/>
    </row>
    <row r="123" spans="23:23" hidden="1" x14ac:dyDescent="0.25">
      <c r="W123" s="28"/>
    </row>
    <row r="124" spans="23:23" hidden="1" x14ac:dyDescent="0.25">
      <c r="W124" s="28"/>
    </row>
    <row r="125" spans="23:23" hidden="1" x14ac:dyDescent="0.25">
      <c r="W125" s="28"/>
    </row>
    <row r="126" spans="23:23" hidden="1" x14ac:dyDescent="0.25">
      <c r="W126" s="28"/>
    </row>
    <row r="127" spans="23:23" hidden="1" x14ac:dyDescent="0.25">
      <c r="W127" s="28"/>
    </row>
    <row r="128" spans="23:23" hidden="1" x14ac:dyDescent="0.25">
      <c r="W128" s="28"/>
    </row>
    <row r="129" spans="23:23" hidden="1" x14ac:dyDescent="0.25">
      <c r="W129" s="28"/>
    </row>
    <row r="130" spans="23:23" hidden="1" x14ac:dyDescent="0.25">
      <c r="W130" s="28"/>
    </row>
    <row r="131" spans="23:23" hidden="1" x14ac:dyDescent="0.25">
      <c r="W131" s="28"/>
    </row>
    <row r="132" spans="23:23" hidden="1" x14ac:dyDescent="0.25">
      <c r="W132" s="28"/>
    </row>
    <row r="133" spans="23:23" hidden="1" x14ac:dyDescent="0.25">
      <c r="W133" s="28"/>
    </row>
    <row r="134" spans="23:23" hidden="1" x14ac:dyDescent="0.25">
      <c r="W134" s="28"/>
    </row>
    <row r="135" spans="23:23" hidden="1" x14ac:dyDescent="0.25">
      <c r="W135" s="28"/>
    </row>
    <row r="136" spans="23:23" hidden="1" x14ac:dyDescent="0.25">
      <c r="W136" s="28"/>
    </row>
    <row r="137" spans="23:23" hidden="1" x14ac:dyDescent="0.25">
      <c r="W137" s="28"/>
    </row>
    <row r="138" spans="23:23" hidden="1" x14ac:dyDescent="0.25">
      <c r="W138" s="28"/>
    </row>
    <row r="139" spans="23:23" hidden="1" x14ac:dyDescent="0.25">
      <c r="W139" s="28"/>
    </row>
    <row r="140" spans="23:23" hidden="1" x14ac:dyDescent="0.25">
      <c r="W140" s="28"/>
    </row>
    <row r="141" spans="23:23" hidden="1" x14ac:dyDescent="0.25">
      <c r="W141" s="28"/>
    </row>
    <row r="142" spans="23:23" hidden="1" x14ac:dyDescent="0.25">
      <c r="W142" s="28"/>
    </row>
    <row r="143" spans="23:23" hidden="1" x14ac:dyDescent="0.25">
      <c r="W143" s="28"/>
    </row>
    <row r="144" spans="23:23" hidden="1" x14ac:dyDescent="0.25">
      <c r="W144" s="28"/>
    </row>
    <row r="145" spans="23:23" hidden="1" x14ac:dyDescent="0.25">
      <c r="W145" s="28"/>
    </row>
    <row r="146" spans="23:23" hidden="1" x14ac:dyDescent="0.25">
      <c r="W146" s="28"/>
    </row>
    <row r="147" spans="23:23" hidden="1" x14ac:dyDescent="0.25">
      <c r="W147" s="28"/>
    </row>
    <row r="148" spans="23:23" hidden="1" x14ac:dyDescent="0.25">
      <c r="W148" s="28"/>
    </row>
    <row r="149" spans="23:23" hidden="1" x14ac:dyDescent="0.25">
      <c r="W149" s="28"/>
    </row>
    <row r="150" spans="23:23" hidden="1" x14ac:dyDescent="0.25">
      <c r="W150" s="28"/>
    </row>
    <row r="151" spans="23:23" hidden="1" x14ac:dyDescent="0.25">
      <c r="W151" s="28"/>
    </row>
    <row r="152" spans="23:23" hidden="1" x14ac:dyDescent="0.25">
      <c r="W152" s="28"/>
    </row>
    <row r="153" spans="23:23" hidden="1" x14ac:dyDescent="0.25">
      <c r="W153" s="28"/>
    </row>
    <row r="154" spans="23:23" hidden="1" x14ac:dyDescent="0.25">
      <c r="W154" s="28"/>
    </row>
    <row r="155" spans="23:23" hidden="1" x14ac:dyDescent="0.25">
      <c r="W155" s="28"/>
    </row>
    <row r="156" spans="23:23" hidden="1" x14ac:dyDescent="0.25">
      <c r="W156" s="28"/>
    </row>
    <row r="157" spans="23:23" hidden="1" x14ac:dyDescent="0.25">
      <c r="W157" s="28"/>
    </row>
    <row r="158" spans="23:23" hidden="1" x14ac:dyDescent="0.25">
      <c r="W158" s="28"/>
    </row>
    <row r="159" spans="23:23" hidden="1" x14ac:dyDescent="0.25">
      <c r="W159" s="28"/>
    </row>
    <row r="160" spans="23:23" hidden="1" x14ac:dyDescent="0.25">
      <c r="W160" s="28"/>
    </row>
    <row r="161" spans="23:23" hidden="1" x14ac:dyDescent="0.25">
      <c r="W161" s="28"/>
    </row>
    <row r="162" spans="23:23" hidden="1" x14ac:dyDescent="0.25">
      <c r="W162" s="28"/>
    </row>
    <row r="163" spans="23:23" hidden="1" x14ac:dyDescent="0.25">
      <c r="W163" s="28"/>
    </row>
    <row r="164" spans="23:23" hidden="1" x14ac:dyDescent="0.25">
      <c r="W164" s="28"/>
    </row>
    <row r="165" spans="23:23" hidden="1" x14ac:dyDescent="0.25">
      <c r="W165" s="28"/>
    </row>
    <row r="166" spans="23:23" hidden="1" x14ac:dyDescent="0.25">
      <c r="W166" s="28"/>
    </row>
    <row r="167" spans="23:23" hidden="1" x14ac:dyDescent="0.25">
      <c r="W167" s="28"/>
    </row>
    <row r="168" spans="23:23" hidden="1" x14ac:dyDescent="0.25">
      <c r="W168" s="28"/>
    </row>
    <row r="169" spans="23:23" hidden="1" x14ac:dyDescent="0.25">
      <c r="W169" s="28"/>
    </row>
    <row r="170" spans="23:23" hidden="1" x14ac:dyDescent="0.25">
      <c r="W170" s="28"/>
    </row>
    <row r="171" spans="23:23" hidden="1" x14ac:dyDescent="0.25">
      <c r="W171" s="28"/>
    </row>
    <row r="172" spans="23:23" hidden="1" x14ac:dyDescent="0.25">
      <c r="W172" s="28"/>
    </row>
    <row r="173" spans="23:23" hidden="1" x14ac:dyDescent="0.25">
      <c r="W173" s="28"/>
    </row>
    <row r="174" spans="23:23" hidden="1" x14ac:dyDescent="0.25">
      <c r="W174" s="28"/>
    </row>
    <row r="175" spans="23:23" hidden="1" x14ac:dyDescent="0.25">
      <c r="W175" s="28"/>
    </row>
    <row r="176" spans="23:23" hidden="1" x14ac:dyDescent="0.25">
      <c r="W176" s="28"/>
    </row>
    <row r="177" spans="23:23" hidden="1" x14ac:dyDescent="0.25">
      <c r="W177" s="28"/>
    </row>
    <row r="178" spans="23:23" hidden="1" x14ac:dyDescent="0.25">
      <c r="W178" s="28"/>
    </row>
    <row r="179" spans="23:23" hidden="1" x14ac:dyDescent="0.25">
      <c r="W179" s="28"/>
    </row>
    <row r="180" spans="23:23" hidden="1" x14ac:dyDescent="0.25">
      <c r="W180" s="28"/>
    </row>
    <row r="181" spans="23:23" hidden="1" x14ac:dyDescent="0.25">
      <c r="W181" s="28"/>
    </row>
    <row r="182" spans="23:23" hidden="1" x14ac:dyDescent="0.25">
      <c r="W182" s="28"/>
    </row>
    <row r="183" spans="23:23" hidden="1" x14ac:dyDescent="0.25">
      <c r="W183" s="28"/>
    </row>
    <row r="184" spans="23:23" hidden="1" x14ac:dyDescent="0.25">
      <c r="W184" s="28"/>
    </row>
    <row r="185" spans="23:23" hidden="1" x14ac:dyDescent="0.25">
      <c r="W185" s="28"/>
    </row>
    <row r="186" spans="23:23" hidden="1" x14ac:dyDescent="0.25">
      <c r="W186" s="28"/>
    </row>
    <row r="187" spans="23:23" hidden="1" x14ac:dyDescent="0.25">
      <c r="W187" s="28"/>
    </row>
    <row r="188" spans="23:23" hidden="1" x14ac:dyDescent="0.25">
      <c r="W188" s="28"/>
    </row>
    <row r="189" spans="23:23" hidden="1" x14ac:dyDescent="0.25">
      <c r="W189" s="28"/>
    </row>
    <row r="190" spans="23:23" hidden="1" x14ac:dyDescent="0.25">
      <c r="W190" s="28"/>
    </row>
    <row r="191" spans="23:23" hidden="1" x14ac:dyDescent="0.25">
      <c r="W191" s="28"/>
    </row>
    <row r="192" spans="23:23" hidden="1" x14ac:dyDescent="0.25">
      <c r="W192" s="28"/>
    </row>
    <row r="193" spans="23:23" hidden="1" x14ac:dyDescent="0.25">
      <c r="W193" s="28"/>
    </row>
    <row r="194" spans="23:23" hidden="1" x14ac:dyDescent="0.25">
      <c r="W194" s="28"/>
    </row>
    <row r="195" spans="23:23" hidden="1" x14ac:dyDescent="0.25">
      <c r="W195" s="28"/>
    </row>
    <row r="196" spans="23:23" hidden="1" x14ac:dyDescent="0.25">
      <c r="W196" s="28"/>
    </row>
    <row r="197" spans="23:23" hidden="1" x14ac:dyDescent="0.25">
      <c r="W197" s="28"/>
    </row>
    <row r="198" spans="23:23" hidden="1" x14ac:dyDescent="0.25">
      <c r="W198" s="28"/>
    </row>
    <row r="199" spans="23:23" hidden="1" x14ac:dyDescent="0.25">
      <c r="W199" s="28"/>
    </row>
    <row r="200" spans="23:23" hidden="1" x14ac:dyDescent="0.25">
      <c r="W200" s="28"/>
    </row>
    <row r="201" spans="23:23" hidden="1" x14ac:dyDescent="0.25">
      <c r="W201" s="28"/>
    </row>
    <row r="202" spans="23:23" hidden="1" x14ac:dyDescent="0.25">
      <c r="W202" s="28"/>
    </row>
    <row r="203" spans="23:23" hidden="1" x14ac:dyDescent="0.25">
      <c r="W203" s="28"/>
    </row>
    <row r="204" spans="23:23" hidden="1" x14ac:dyDescent="0.25">
      <c r="W204" s="28"/>
    </row>
    <row r="205" spans="23:23" hidden="1" x14ac:dyDescent="0.25">
      <c r="W205" s="28"/>
    </row>
    <row r="206" spans="23:23" hidden="1" x14ac:dyDescent="0.25">
      <c r="W206" s="28"/>
    </row>
    <row r="207" spans="23:23" hidden="1" x14ac:dyDescent="0.25">
      <c r="W207" s="28"/>
    </row>
    <row r="208" spans="23:23" hidden="1" x14ac:dyDescent="0.25">
      <c r="W208" s="28"/>
    </row>
    <row r="209" spans="23:23" hidden="1" x14ac:dyDescent="0.25">
      <c r="W209" s="28"/>
    </row>
    <row r="210" spans="23:23" hidden="1" x14ac:dyDescent="0.25">
      <c r="W210" s="28"/>
    </row>
    <row r="211" spans="23:23" hidden="1" x14ac:dyDescent="0.25">
      <c r="W211" s="28"/>
    </row>
    <row r="212" spans="23:23" hidden="1" x14ac:dyDescent="0.25">
      <c r="W212" s="28"/>
    </row>
    <row r="213" spans="23:23" hidden="1" x14ac:dyDescent="0.25">
      <c r="W213" s="28"/>
    </row>
    <row r="214" spans="23:23" hidden="1" x14ac:dyDescent="0.25">
      <c r="W214" s="28"/>
    </row>
    <row r="215" spans="23:23" hidden="1" x14ac:dyDescent="0.25">
      <c r="W215" s="28"/>
    </row>
    <row r="216" spans="23:23" hidden="1" x14ac:dyDescent="0.25">
      <c r="W216" s="28"/>
    </row>
    <row r="217" spans="23:23" hidden="1" x14ac:dyDescent="0.25">
      <c r="W217" s="28"/>
    </row>
    <row r="218" spans="23:23" hidden="1" x14ac:dyDescent="0.25">
      <c r="W218" s="28"/>
    </row>
    <row r="219" spans="23:23" hidden="1" x14ac:dyDescent="0.25">
      <c r="W219" s="28"/>
    </row>
    <row r="220" spans="23:23" hidden="1" x14ac:dyDescent="0.25">
      <c r="W220" s="28"/>
    </row>
    <row r="221" spans="23:23" hidden="1" x14ac:dyDescent="0.25">
      <c r="W221" s="28"/>
    </row>
    <row r="222" spans="23:23" hidden="1" x14ac:dyDescent="0.25">
      <c r="W222" s="28"/>
    </row>
    <row r="223" spans="23:23" hidden="1" x14ac:dyDescent="0.25">
      <c r="W223" s="28"/>
    </row>
    <row r="224" spans="23:23" hidden="1" x14ac:dyDescent="0.25">
      <c r="W224" s="28"/>
    </row>
    <row r="225" spans="23:23" hidden="1" x14ac:dyDescent="0.25">
      <c r="W225" s="28"/>
    </row>
    <row r="226" spans="23:23" hidden="1" x14ac:dyDescent="0.25">
      <c r="W226" s="28"/>
    </row>
    <row r="227" spans="23:23" hidden="1" x14ac:dyDescent="0.25">
      <c r="W227" s="28"/>
    </row>
    <row r="228" spans="23:23" hidden="1" x14ac:dyDescent="0.25">
      <c r="W228" s="28"/>
    </row>
    <row r="229" spans="23:23" hidden="1" x14ac:dyDescent="0.25">
      <c r="W229" s="28"/>
    </row>
    <row r="230" spans="23:23" hidden="1" x14ac:dyDescent="0.25">
      <c r="W230" s="28"/>
    </row>
    <row r="231" spans="23:23" hidden="1" x14ac:dyDescent="0.25">
      <c r="W231" s="28"/>
    </row>
    <row r="232" spans="23:23" hidden="1" x14ac:dyDescent="0.25">
      <c r="W232" s="28"/>
    </row>
    <row r="233" spans="23:23" hidden="1" x14ac:dyDescent="0.25">
      <c r="W233" s="28"/>
    </row>
    <row r="234" spans="23:23" hidden="1" x14ac:dyDescent="0.25">
      <c r="W234" s="28"/>
    </row>
    <row r="235" spans="23:23" hidden="1" x14ac:dyDescent="0.25">
      <c r="W235" s="28"/>
    </row>
    <row r="236" spans="23:23" hidden="1" x14ac:dyDescent="0.25">
      <c r="W236" s="28"/>
    </row>
    <row r="237" spans="23:23" hidden="1" x14ac:dyDescent="0.25">
      <c r="W237" s="28"/>
    </row>
    <row r="238" spans="23:23" hidden="1" x14ac:dyDescent="0.25">
      <c r="W238" s="28"/>
    </row>
    <row r="239" spans="23:23" hidden="1" x14ac:dyDescent="0.25">
      <c r="W239" s="28"/>
    </row>
    <row r="240" spans="23:23" hidden="1" x14ac:dyDescent="0.25">
      <c r="W240" s="28"/>
    </row>
    <row r="241" spans="23:23" hidden="1" x14ac:dyDescent="0.25">
      <c r="W241" s="28"/>
    </row>
    <row r="242" spans="23:23" hidden="1" x14ac:dyDescent="0.25">
      <c r="W242" s="28"/>
    </row>
    <row r="243" spans="23:23" hidden="1" x14ac:dyDescent="0.25">
      <c r="W243" s="28"/>
    </row>
    <row r="244" spans="23:23" hidden="1" x14ac:dyDescent="0.25">
      <c r="W244" s="28"/>
    </row>
    <row r="245" spans="23:23" hidden="1" x14ac:dyDescent="0.25">
      <c r="W245" s="28"/>
    </row>
    <row r="246" spans="23:23" hidden="1" x14ac:dyDescent="0.25">
      <c r="W246" s="28"/>
    </row>
    <row r="247" spans="23:23" hidden="1" x14ac:dyDescent="0.25">
      <c r="W247" s="28"/>
    </row>
    <row r="248" spans="23:23" hidden="1" x14ac:dyDescent="0.25">
      <c r="W248" s="28"/>
    </row>
    <row r="249" spans="23:23" hidden="1" x14ac:dyDescent="0.25">
      <c r="W249" s="28"/>
    </row>
    <row r="250" spans="23:23" hidden="1" x14ac:dyDescent="0.25">
      <c r="W250" s="28"/>
    </row>
    <row r="251" spans="23:23" hidden="1" x14ac:dyDescent="0.25">
      <c r="W251" s="28"/>
    </row>
    <row r="252" spans="23:23" hidden="1" x14ac:dyDescent="0.25">
      <c r="W252" s="28"/>
    </row>
    <row r="253" spans="23:23" hidden="1" x14ac:dyDescent="0.25">
      <c r="W253" s="28"/>
    </row>
    <row r="254" spans="23:23" hidden="1" x14ac:dyDescent="0.25">
      <c r="W254" s="28"/>
    </row>
    <row r="255" spans="23:23" hidden="1" x14ac:dyDescent="0.25">
      <c r="W255" s="28"/>
    </row>
    <row r="256" spans="23:23" hidden="1" x14ac:dyDescent="0.25">
      <c r="W256" s="28"/>
    </row>
    <row r="257" spans="23:23" hidden="1" x14ac:dyDescent="0.25">
      <c r="W257" s="28"/>
    </row>
    <row r="258" spans="23:23" hidden="1" x14ac:dyDescent="0.25">
      <c r="W258" s="28"/>
    </row>
    <row r="259" spans="23:23" hidden="1" x14ac:dyDescent="0.25">
      <c r="W259" s="28"/>
    </row>
    <row r="260" spans="23:23" hidden="1" x14ac:dyDescent="0.25">
      <c r="W260" s="28"/>
    </row>
    <row r="261" spans="23:23" hidden="1" x14ac:dyDescent="0.25">
      <c r="W261" s="28"/>
    </row>
    <row r="262" spans="23:23" hidden="1" x14ac:dyDescent="0.25">
      <c r="W262" s="28"/>
    </row>
    <row r="263" spans="23:23" hidden="1" x14ac:dyDescent="0.25">
      <c r="W263" s="28"/>
    </row>
    <row r="264" spans="23:23" hidden="1" x14ac:dyDescent="0.25">
      <c r="W264" s="28"/>
    </row>
    <row r="265" spans="23:23" hidden="1" x14ac:dyDescent="0.25">
      <c r="W265" s="28"/>
    </row>
    <row r="266" spans="23:23" hidden="1" x14ac:dyDescent="0.25">
      <c r="W266" s="28"/>
    </row>
    <row r="267" spans="23:23" hidden="1" x14ac:dyDescent="0.25">
      <c r="W267" s="28"/>
    </row>
    <row r="268" spans="23:23" hidden="1" x14ac:dyDescent="0.25">
      <c r="W268" s="28"/>
    </row>
    <row r="269" spans="23:23" hidden="1" x14ac:dyDescent="0.25">
      <c r="W269" s="28"/>
    </row>
    <row r="270" spans="23:23" hidden="1" x14ac:dyDescent="0.25">
      <c r="W270" s="28"/>
    </row>
    <row r="271" spans="23:23" hidden="1" x14ac:dyDescent="0.25">
      <c r="W271" s="28"/>
    </row>
    <row r="272" spans="23:23" hidden="1" x14ac:dyDescent="0.25">
      <c r="W272" s="28"/>
    </row>
    <row r="273" spans="23:23" hidden="1" x14ac:dyDescent="0.25">
      <c r="W273" s="28"/>
    </row>
    <row r="274" spans="23:23" hidden="1" x14ac:dyDescent="0.25">
      <c r="W274" s="28"/>
    </row>
    <row r="275" spans="23:23" hidden="1" x14ac:dyDescent="0.25">
      <c r="W275" s="28"/>
    </row>
    <row r="276" spans="23:23" hidden="1" x14ac:dyDescent="0.25">
      <c r="W276" s="28"/>
    </row>
    <row r="277" spans="23:23" hidden="1" x14ac:dyDescent="0.25">
      <c r="W277" s="28"/>
    </row>
    <row r="278" spans="23:23" hidden="1" x14ac:dyDescent="0.25">
      <c r="W278" s="28"/>
    </row>
    <row r="279" spans="23:23" hidden="1" x14ac:dyDescent="0.25">
      <c r="W279" s="28"/>
    </row>
    <row r="280" spans="23:23" hidden="1" x14ac:dyDescent="0.25">
      <c r="W280" s="28"/>
    </row>
    <row r="281" spans="23:23" hidden="1" x14ac:dyDescent="0.25">
      <c r="W281" s="28"/>
    </row>
    <row r="282" spans="23:23" hidden="1" x14ac:dyDescent="0.25">
      <c r="W282" s="28"/>
    </row>
    <row r="283" spans="23:23" hidden="1" x14ac:dyDescent="0.25">
      <c r="W283" s="28"/>
    </row>
    <row r="284" spans="23:23" hidden="1" x14ac:dyDescent="0.25">
      <c r="W284" s="28"/>
    </row>
    <row r="285" spans="23:23" hidden="1" x14ac:dyDescent="0.25">
      <c r="W285" s="28"/>
    </row>
    <row r="286" spans="23:23" hidden="1" x14ac:dyDescent="0.25">
      <c r="W286" s="28"/>
    </row>
    <row r="287" spans="23:23" hidden="1" x14ac:dyDescent="0.25">
      <c r="W287" s="28"/>
    </row>
    <row r="288" spans="23:23" hidden="1" x14ac:dyDescent="0.25">
      <c r="W288" s="28"/>
    </row>
    <row r="289" spans="23:23" hidden="1" x14ac:dyDescent="0.25">
      <c r="W289" s="28"/>
    </row>
    <row r="290" spans="23:23" hidden="1" x14ac:dyDescent="0.25">
      <c r="W290" s="28"/>
    </row>
    <row r="291" spans="23:23" hidden="1" x14ac:dyDescent="0.25">
      <c r="W291" s="28"/>
    </row>
    <row r="292" spans="23:23" hidden="1" x14ac:dyDescent="0.25">
      <c r="W292" s="28"/>
    </row>
    <row r="293" spans="23:23" hidden="1" x14ac:dyDescent="0.25">
      <c r="W293" s="28"/>
    </row>
    <row r="294" spans="23:23" hidden="1" x14ac:dyDescent="0.25">
      <c r="W294" s="28"/>
    </row>
    <row r="295" spans="23:23" hidden="1" x14ac:dyDescent="0.25">
      <c r="W295" s="28"/>
    </row>
    <row r="296" spans="23:23" hidden="1" x14ac:dyDescent="0.25">
      <c r="W296" s="28"/>
    </row>
    <row r="297" spans="23:23" hidden="1" x14ac:dyDescent="0.25">
      <c r="W297" s="28"/>
    </row>
    <row r="298" spans="23:23" hidden="1" x14ac:dyDescent="0.25">
      <c r="W298" s="28"/>
    </row>
    <row r="299" spans="23:23" hidden="1" x14ac:dyDescent="0.25">
      <c r="W299" s="28"/>
    </row>
    <row r="300" spans="23:23" hidden="1" x14ac:dyDescent="0.25">
      <c r="W300" s="28"/>
    </row>
    <row r="301" spans="23:23" hidden="1" x14ac:dyDescent="0.25">
      <c r="W301" s="28"/>
    </row>
    <row r="302" spans="23:23" hidden="1" x14ac:dyDescent="0.25">
      <c r="W302" s="28"/>
    </row>
    <row r="303" spans="23:23" hidden="1" x14ac:dyDescent="0.25">
      <c r="W303" s="28"/>
    </row>
    <row r="304" spans="23:23" hidden="1" x14ac:dyDescent="0.25">
      <c r="W304" s="28"/>
    </row>
    <row r="305" spans="23:23" hidden="1" x14ac:dyDescent="0.25">
      <c r="W305" s="28"/>
    </row>
    <row r="306" spans="23:23" hidden="1" x14ac:dyDescent="0.25">
      <c r="W306" s="28"/>
    </row>
    <row r="307" spans="23:23" hidden="1" x14ac:dyDescent="0.25">
      <c r="W307" s="28"/>
    </row>
    <row r="308" spans="23:23" hidden="1" x14ac:dyDescent="0.25">
      <c r="W308" s="28"/>
    </row>
    <row r="309" spans="23:23" hidden="1" x14ac:dyDescent="0.25">
      <c r="W309" s="28"/>
    </row>
    <row r="310" spans="23:23" hidden="1" x14ac:dyDescent="0.25">
      <c r="W310" s="28"/>
    </row>
    <row r="311" spans="23:23" hidden="1" x14ac:dyDescent="0.25">
      <c r="W311" s="28"/>
    </row>
    <row r="312" spans="23:23" hidden="1" x14ac:dyDescent="0.25">
      <c r="W312" s="28"/>
    </row>
    <row r="313" spans="23:23" hidden="1" x14ac:dyDescent="0.25">
      <c r="W313" s="28"/>
    </row>
    <row r="314" spans="23:23" hidden="1" x14ac:dyDescent="0.25">
      <c r="W314" s="28"/>
    </row>
    <row r="315" spans="23:23" hidden="1" x14ac:dyDescent="0.25">
      <c r="W315" s="28"/>
    </row>
    <row r="316" spans="23:23" hidden="1" x14ac:dyDescent="0.25">
      <c r="W316" s="28"/>
    </row>
    <row r="317" spans="23:23" hidden="1" x14ac:dyDescent="0.25">
      <c r="W317" s="28"/>
    </row>
    <row r="318" spans="23:23" hidden="1" x14ac:dyDescent="0.25">
      <c r="W318" s="28"/>
    </row>
    <row r="319" spans="23:23" hidden="1" x14ac:dyDescent="0.25">
      <c r="W319" s="28"/>
    </row>
    <row r="320" spans="23:23" hidden="1" x14ac:dyDescent="0.25">
      <c r="W320" s="28"/>
    </row>
    <row r="321" spans="23:23" hidden="1" x14ac:dyDescent="0.25">
      <c r="W321" s="28"/>
    </row>
    <row r="322" spans="23:23" hidden="1" x14ac:dyDescent="0.25">
      <c r="W322" s="28"/>
    </row>
    <row r="323" spans="23:23" hidden="1" x14ac:dyDescent="0.25">
      <c r="W323" s="28"/>
    </row>
    <row r="324" spans="23:23" hidden="1" x14ac:dyDescent="0.25">
      <c r="W324" s="28"/>
    </row>
    <row r="325" spans="23:23" hidden="1" x14ac:dyDescent="0.25">
      <c r="W325" s="28"/>
    </row>
    <row r="326" spans="23:23" hidden="1" x14ac:dyDescent="0.25">
      <c r="W326" s="28"/>
    </row>
    <row r="327" spans="23:23" hidden="1" x14ac:dyDescent="0.25">
      <c r="W327" s="28"/>
    </row>
    <row r="328" spans="23:23" hidden="1" x14ac:dyDescent="0.25">
      <c r="W328" s="28"/>
    </row>
    <row r="329" spans="23:23" hidden="1" x14ac:dyDescent="0.25">
      <c r="W329" s="28"/>
    </row>
    <row r="330" spans="23:23" hidden="1" x14ac:dyDescent="0.25">
      <c r="W330" s="28"/>
    </row>
    <row r="331" spans="23:23" hidden="1" x14ac:dyDescent="0.25">
      <c r="W331" s="28"/>
    </row>
    <row r="332" spans="23:23" hidden="1" x14ac:dyDescent="0.25">
      <c r="W332" s="28"/>
    </row>
    <row r="333" spans="23:23" hidden="1" x14ac:dyDescent="0.25">
      <c r="W333" s="28"/>
    </row>
    <row r="334" spans="23:23" hidden="1" x14ac:dyDescent="0.25">
      <c r="W334" s="28"/>
    </row>
    <row r="335" spans="23:23" hidden="1" x14ac:dyDescent="0.25">
      <c r="W335" s="28"/>
    </row>
    <row r="336" spans="23:23" hidden="1" x14ac:dyDescent="0.25">
      <c r="W336" s="28"/>
    </row>
    <row r="337" spans="23:23" hidden="1" x14ac:dyDescent="0.25">
      <c r="W337" s="28"/>
    </row>
    <row r="338" spans="23:23" hidden="1" x14ac:dyDescent="0.25">
      <c r="W338" s="28"/>
    </row>
    <row r="339" spans="23:23" hidden="1" x14ac:dyDescent="0.25">
      <c r="W339" s="28"/>
    </row>
    <row r="340" spans="23:23" hidden="1" x14ac:dyDescent="0.25">
      <c r="W340" s="28"/>
    </row>
    <row r="341" spans="23:23" hidden="1" x14ac:dyDescent="0.25">
      <c r="W341" s="28"/>
    </row>
    <row r="342" spans="23:23" hidden="1" x14ac:dyDescent="0.25">
      <c r="W342" s="28"/>
    </row>
    <row r="343" spans="23:23" hidden="1" x14ac:dyDescent="0.25">
      <c r="W343" s="28"/>
    </row>
    <row r="344" spans="23:23" hidden="1" x14ac:dyDescent="0.25">
      <c r="W344" s="28"/>
    </row>
    <row r="345" spans="23:23" hidden="1" x14ac:dyDescent="0.25">
      <c r="W345" s="28"/>
    </row>
    <row r="346" spans="23:23" hidden="1" x14ac:dyDescent="0.25">
      <c r="W346" s="28"/>
    </row>
    <row r="347" spans="23:23" hidden="1" x14ac:dyDescent="0.25">
      <c r="W347" s="28"/>
    </row>
    <row r="348" spans="23:23" hidden="1" x14ac:dyDescent="0.25">
      <c r="W348" s="28"/>
    </row>
    <row r="349" spans="23:23" hidden="1" x14ac:dyDescent="0.25">
      <c r="W349" s="28"/>
    </row>
    <row r="350" spans="23:23" hidden="1" x14ac:dyDescent="0.25">
      <c r="W350" s="28"/>
    </row>
    <row r="351" spans="23:23" hidden="1" x14ac:dyDescent="0.25">
      <c r="W351" s="28"/>
    </row>
    <row r="352" spans="23:23" hidden="1" x14ac:dyDescent="0.25">
      <c r="W352" s="28"/>
    </row>
    <row r="353" spans="23:23" hidden="1" x14ac:dyDescent="0.25">
      <c r="W353" s="28"/>
    </row>
    <row r="354" spans="23:23" hidden="1" x14ac:dyDescent="0.25">
      <c r="W354" s="28"/>
    </row>
    <row r="355" spans="23:23" hidden="1" x14ac:dyDescent="0.25">
      <c r="W355" s="28"/>
    </row>
    <row r="356" spans="23:23" hidden="1" x14ac:dyDescent="0.25">
      <c r="W356" s="28"/>
    </row>
    <row r="357" spans="23:23" hidden="1" x14ac:dyDescent="0.25">
      <c r="W357" s="28"/>
    </row>
    <row r="358" spans="23:23" hidden="1" x14ac:dyDescent="0.25">
      <c r="W358" s="28"/>
    </row>
    <row r="359" spans="23:23" hidden="1" x14ac:dyDescent="0.25">
      <c r="W359" s="28"/>
    </row>
    <row r="360" spans="23:23" hidden="1" x14ac:dyDescent="0.25">
      <c r="W360" s="28"/>
    </row>
    <row r="361" spans="23:23" hidden="1" x14ac:dyDescent="0.25">
      <c r="W361" s="28"/>
    </row>
    <row r="362" spans="23:23" hidden="1" x14ac:dyDescent="0.25">
      <c r="W362" s="28"/>
    </row>
    <row r="363" spans="23:23" hidden="1" x14ac:dyDescent="0.25">
      <c r="W363" s="28"/>
    </row>
    <row r="364" spans="23:23" hidden="1" x14ac:dyDescent="0.25">
      <c r="W364" s="28"/>
    </row>
    <row r="365" spans="23:23" hidden="1" x14ac:dyDescent="0.25">
      <c r="W365" s="28"/>
    </row>
    <row r="366" spans="23:23" hidden="1" x14ac:dyDescent="0.25">
      <c r="W366" s="28"/>
    </row>
    <row r="367" spans="23:23" hidden="1" x14ac:dyDescent="0.25">
      <c r="W367" s="28"/>
    </row>
    <row r="368" spans="23:23" hidden="1" x14ac:dyDescent="0.25">
      <c r="W368" s="28"/>
    </row>
    <row r="369" spans="23:23" hidden="1" x14ac:dyDescent="0.25">
      <c r="W369" s="28"/>
    </row>
    <row r="370" spans="23:23" hidden="1" x14ac:dyDescent="0.25">
      <c r="W370" s="28"/>
    </row>
    <row r="371" spans="23:23" hidden="1" x14ac:dyDescent="0.25">
      <c r="W371" s="28"/>
    </row>
    <row r="372" spans="23:23" hidden="1" x14ac:dyDescent="0.25">
      <c r="W372" s="28"/>
    </row>
    <row r="373" spans="23:23" hidden="1" x14ac:dyDescent="0.25">
      <c r="W373" s="28"/>
    </row>
    <row r="374" spans="23:23" hidden="1" x14ac:dyDescent="0.25">
      <c r="W374" s="28"/>
    </row>
    <row r="375" spans="23:23" hidden="1" x14ac:dyDescent="0.25">
      <c r="W375" s="28"/>
    </row>
    <row r="376" spans="23:23" hidden="1" x14ac:dyDescent="0.25">
      <c r="W376" s="28"/>
    </row>
    <row r="377" spans="23:23" hidden="1" x14ac:dyDescent="0.25">
      <c r="W377" s="28"/>
    </row>
    <row r="378" spans="23:23" hidden="1" x14ac:dyDescent="0.25">
      <c r="W378" s="28"/>
    </row>
    <row r="379" spans="23:23" hidden="1" x14ac:dyDescent="0.25">
      <c r="W379" s="28"/>
    </row>
    <row r="380" spans="23:23" hidden="1" x14ac:dyDescent="0.25">
      <c r="W380" s="28"/>
    </row>
    <row r="381" spans="23:23" hidden="1" x14ac:dyDescent="0.25">
      <c r="W381" s="28"/>
    </row>
    <row r="382" spans="23:23" hidden="1" x14ac:dyDescent="0.25">
      <c r="W382" s="28"/>
    </row>
    <row r="383" spans="23:23" hidden="1" x14ac:dyDescent="0.25">
      <c r="W383" s="28"/>
    </row>
    <row r="384" spans="23:23" hidden="1" x14ac:dyDescent="0.25">
      <c r="W384" s="28"/>
    </row>
    <row r="385" spans="23:23" hidden="1" x14ac:dyDescent="0.25">
      <c r="W385" s="28"/>
    </row>
    <row r="386" spans="23:23" hidden="1" x14ac:dyDescent="0.25">
      <c r="W386" s="28"/>
    </row>
    <row r="387" spans="23:23" hidden="1" x14ac:dyDescent="0.25">
      <c r="W387" s="28"/>
    </row>
    <row r="388" spans="23:23" hidden="1" x14ac:dyDescent="0.25">
      <c r="W388" s="28"/>
    </row>
    <row r="389" spans="23:23" hidden="1" x14ac:dyDescent="0.25">
      <c r="W389" s="28"/>
    </row>
    <row r="390" spans="23:23" hidden="1" x14ac:dyDescent="0.25">
      <c r="W390" s="28"/>
    </row>
    <row r="391" spans="23:23" hidden="1" x14ac:dyDescent="0.25">
      <c r="W391" s="28"/>
    </row>
    <row r="392" spans="23:23" hidden="1" x14ac:dyDescent="0.25">
      <c r="W392" s="28"/>
    </row>
    <row r="393" spans="23:23" hidden="1" x14ac:dyDescent="0.25">
      <c r="W393" s="28"/>
    </row>
    <row r="394" spans="23:23" hidden="1" x14ac:dyDescent="0.25">
      <c r="W394" s="28"/>
    </row>
    <row r="395" spans="23:23" hidden="1" x14ac:dyDescent="0.25">
      <c r="W395" s="28"/>
    </row>
    <row r="396" spans="23:23" hidden="1" x14ac:dyDescent="0.25">
      <c r="W396" s="28"/>
    </row>
    <row r="397" spans="23:23" hidden="1" x14ac:dyDescent="0.25">
      <c r="W397" s="28"/>
    </row>
    <row r="398" spans="23:23" hidden="1" x14ac:dyDescent="0.25">
      <c r="W398" s="28"/>
    </row>
    <row r="399" spans="23:23" hidden="1" x14ac:dyDescent="0.25">
      <c r="W399" s="28"/>
    </row>
    <row r="400" spans="23:23" hidden="1" x14ac:dyDescent="0.25">
      <c r="W400" s="28"/>
    </row>
    <row r="401" spans="23:23" hidden="1" x14ac:dyDescent="0.25">
      <c r="W401" s="28"/>
    </row>
    <row r="402" spans="23:23" hidden="1" x14ac:dyDescent="0.25">
      <c r="W402" s="28"/>
    </row>
    <row r="403" spans="23:23" hidden="1" x14ac:dyDescent="0.25">
      <c r="W403" s="28"/>
    </row>
    <row r="404" spans="23:23" hidden="1" x14ac:dyDescent="0.25">
      <c r="W404" s="28"/>
    </row>
    <row r="405" spans="23:23" hidden="1" x14ac:dyDescent="0.25">
      <c r="W405" s="28"/>
    </row>
    <row r="406" spans="23:23" hidden="1" x14ac:dyDescent="0.25">
      <c r="W406" s="28"/>
    </row>
    <row r="407" spans="23:23" hidden="1" x14ac:dyDescent="0.25">
      <c r="W407" s="28"/>
    </row>
    <row r="408" spans="23:23" hidden="1" x14ac:dyDescent="0.25">
      <c r="W408" s="28"/>
    </row>
    <row r="409" spans="23:23" hidden="1" x14ac:dyDescent="0.25">
      <c r="W409" s="28"/>
    </row>
    <row r="410" spans="23:23" hidden="1" x14ac:dyDescent="0.25">
      <c r="W410" s="28"/>
    </row>
    <row r="411" spans="23:23" hidden="1" x14ac:dyDescent="0.25">
      <c r="W411" s="28"/>
    </row>
    <row r="412" spans="23:23" hidden="1" x14ac:dyDescent="0.25">
      <c r="W412" s="28"/>
    </row>
    <row r="413" spans="23:23" hidden="1" x14ac:dyDescent="0.25">
      <c r="W413" s="28"/>
    </row>
    <row r="414" spans="23:23" hidden="1" x14ac:dyDescent="0.25">
      <c r="W414" s="28"/>
    </row>
    <row r="415" spans="23:23" hidden="1" x14ac:dyDescent="0.25">
      <c r="W415" s="28"/>
    </row>
    <row r="416" spans="23:23" hidden="1" x14ac:dyDescent="0.25">
      <c r="W416" s="28"/>
    </row>
    <row r="417" spans="23:23" hidden="1" x14ac:dyDescent="0.25">
      <c r="W417" s="28"/>
    </row>
    <row r="418" spans="23:23" hidden="1" x14ac:dyDescent="0.25">
      <c r="W418" s="28"/>
    </row>
    <row r="419" spans="23:23" hidden="1" x14ac:dyDescent="0.25">
      <c r="W419" s="28"/>
    </row>
    <row r="420" spans="23:23" hidden="1" x14ac:dyDescent="0.25">
      <c r="W420" s="28"/>
    </row>
    <row r="421" spans="23:23" hidden="1" x14ac:dyDescent="0.25">
      <c r="W421" s="28"/>
    </row>
    <row r="422" spans="23:23" hidden="1" x14ac:dyDescent="0.25">
      <c r="W422" s="28"/>
    </row>
    <row r="423" spans="23:23" hidden="1" x14ac:dyDescent="0.25">
      <c r="W423" s="28"/>
    </row>
    <row r="424" spans="23:23" hidden="1" x14ac:dyDescent="0.25">
      <c r="W424" s="28"/>
    </row>
    <row r="425" spans="23:23" hidden="1" x14ac:dyDescent="0.25">
      <c r="W425" s="28"/>
    </row>
    <row r="426" spans="23:23" hidden="1" x14ac:dyDescent="0.25">
      <c r="W426" s="28"/>
    </row>
    <row r="427" spans="23:23" hidden="1" x14ac:dyDescent="0.25">
      <c r="W427" s="28"/>
    </row>
    <row r="428" spans="23:23" hidden="1" x14ac:dyDescent="0.25">
      <c r="W428" s="28"/>
    </row>
    <row r="429" spans="23:23" hidden="1" x14ac:dyDescent="0.25">
      <c r="W429" s="28"/>
    </row>
    <row r="430" spans="23:23" hidden="1" x14ac:dyDescent="0.25">
      <c r="W430" s="28"/>
    </row>
    <row r="431" spans="23:23" hidden="1" x14ac:dyDescent="0.25">
      <c r="W431" s="28"/>
    </row>
    <row r="432" spans="23:23" hidden="1" x14ac:dyDescent="0.25">
      <c r="W432" s="28"/>
    </row>
    <row r="433" spans="23:23" hidden="1" x14ac:dyDescent="0.25">
      <c r="W433" s="28"/>
    </row>
    <row r="434" spans="23:23" hidden="1" x14ac:dyDescent="0.25">
      <c r="W434" s="28"/>
    </row>
    <row r="435" spans="23:23" hidden="1" x14ac:dyDescent="0.25">
      <c r="W435" s="28"/>
    </row>
    <row r="436" spans="23:23" hidden="1" x14ac:dyDescent="0.25">
      <c r="W436" s="28"/>
    </row>
    <row r="437" spans="23:23" hidden="1" x14ac:dyDescent="0.25">
      <c r="W437" s="28"/>
    </row>
    <row r="438" spans="23:23" hidden="1" x14ac:dyDescent="0.25">
      <c r="W438" s="28"/>
    </row>
    <row r="439" spans="23:23" hidden="1" x14ac:dyDescent="0.25">
      <c r="W439" s="28"/>
    </row>
    <row r="440" spans="23:23" hidden="1" x14ac:dyDescent="0.25">
      <c r="W440" s="28"/>
    </row>
    <row r="441" spans="23:23" hidden="1" x14ac:dyDescent="0.25">
      <c r="W441" s="28"/>
    </row>
    <row r="442" spans="23:23" hidden="1" x14ac:dyDescent="0.25">
      <c r="W442" s="28"/>
    </row>
    <row r="443" spans="23:23" hidden="1" x14ac:dyDescent="0.25">
      <c r="W443" s="28"/>
    </row>
    <row r="444" spans="23:23" hidden="1" x14ac:dyDescent="0.25">
      <c r="W444" s="28"/>
    </row>
    <row r="445" spans="23:23" hidden="1" x14ac:dyDescent="0.25">
      <c r="W445" s="28"/>
    </row>
    <row r="446" spans="23:23" hidden="1" x14ac:dyDescent="0.25">
      <c r="W446" s="28"/>
    </row>
    <row r="447" spans="23:23" hidden="1" x14ac:dyDescent="0.25">
      <c r="W447" s="28"/>
    </row>
    <row r="448" spans="23:23" hidden="1" x14ac:dyDescent="0.25">
      <c r="W448" s="28"/>
    </row>
    <row r="449" spans="23:23" hidden="1" x14ac:dyDescent="0.25">
      <c r="W449" s="28"/>
    </row>
    <row r="450" spans="23:23" hidden="1" x14ac:dyDescent="0.25">
      <c r="W450" s="28"/>
    </row>
    <row r="451" spans="23:23" hidden="1" x14ac:dyDescent="0.25">
      <c r="W451" s="28"/>
    </row>
    <row r="452" spans="23:23" hidden="1" x14ac:dyDescent="0.25">
      <c r="W452" s="28"/>
    </row>
    <row r="453" spans="23:23" hidden="1" x14ac:dyDescent="0.25">
      <c r="W453" s="28"/>
    </row>
    <row r="454" spans="23:23" hidden="1" x14ac:dyDescent="0.25">
      <c r="W454" s="28"/>
    </row>
    <row r="455" spans="23:23" hidden="1" x14ac:dyDescent="0.25">
      <c r="W455" s="28"/>
    </row>
    <row r="456" spans="23:23" hidden="1" x14ac:dyDescent="0.25">
      <c r="W456" s="28"/>
    </row>
    <row r="457" spans="23:23" hidden="1" x14ac:dyDescent="0.25">
      <c r="W457" s="28"/>
    </row>
    <row r="458" spans="23:23" hidden="1" x14ac:dyDescent="0.25">
      <c r="W458" s="28"/>
    </row>
    <row r="459" spans="23:23" hidden="1" x14ac:dyDescent="0.25">
      <c r="W459" s="28"/>
    </row>
    <row r="460" spans="23:23" hidden="1" x14ac:dyDescent="0.25">
      <c r="W460" s="28"/>
    </row>
    <row r="461" spans="23:23" hidden="1" x14ac:dyDescent="0.25">
      <c r="W461" s="28"/>
    </row>
    <row r="462" spans="23:23" hidden="1" x14ac:dyDescent="0.25">
      <c r="W462" s="28"/>
    </row>
    <row r="463" spans="23:23" hidden="1" x14ac:dyDescent="0.25">
      <c r="W463" s="28"/>
    </row>
    <row r="464" spans="23:23" hidden="1" x14ac:dyDescent="0.25">
      <c r="W464" s="28"/>
    </row>
    <row r="465" spans="23:23" hidden="1" x14ac:dyDescent="0.25">
      <c r="W465" s="28"/>
    </row>
    <row r="466" spans="23:23" hidden="1" x14ac:dyDescent="0.25">
      <c r="W466" s="28"/>
    </row>
    <row r="467" spans="23:23" hidden="1" x14ac:dyDescent="0.25">
      <c r="W467" s="28"/>
    </row>
    <row r="468" spans="23:23" hidden="1" x14ac:dyDescent="0.25">
      <c r="W468" s="28"/>
    </row>
    <row r="469" spans="23:23" hidden="1" x14ac:dyDescent="0.25">
      <c r="W469" s="28"/>
    </row>
    <row r="470" spans="23:23" hidden="1" x14ac:dyDescent="0.25">
      <c r="W470" s="28"/>
    </row>
    <row r="471" spans="23:23" hidden="1" x14ac:dyDescent="0.25">
      <c r="W471" s="28"/>
    </row>
    <row r="472" spans="23:23" hidden="1" x14ac:dyDescent="0.25">
      <c r="W472" s="28"/>
    </row>
    <row r="473" spans="23:23" hidden="1" x14ac:dyDescent="0.25">
      <c r="W473" s="28"/>
    </row>
    <row r="474" spans="23:23" hidden="1" x14ac:dyDescent="0.25">
      <c r="W474" s="28"/>
    </row>
    <row r="475" spans="23:23" hidden="1" x14ac:dyDescent="0.25">
      <c r="W475" s="28"/>
    </row>
    <row r="476" spans="23:23" hidden="1" x14ac:dyDescent="0.25">
      <c r="W476" s="28"/>
    </row>
    <row r="477" spans="23:23" hidden="1" x14ac:dyDescent="0.25">
      <c r="W477" s="28"/>
    </row>
    <row r="478" spans="23:23" hidden="1" x14ac:dyDescent="0.25">
      <c r="W478" s="28"/>
    </row>
    <row r="479" spans="23:23" hidden="1" x14ac:dyDescent="0.25">
      <c r="W479" s="28"/>
    </row>
    <row r="480" spans="23:23" hidden="1" x14ac:dyDescent="0.25">
      <c r="W480" s="28"/>
    </row>
    <row r="481" spans="23:23" hidden="1" x14ac:dyDescent="0.25">
      <c r="W481" s="28"/>
    </row>
    <row r="482" spans="23:23" hidden="1" x14ac:dyDescent="0.25">
      <c r="W482" s="28"/>
    </row>
    <row r="483" spans="23:23" hidden="1" x14ac:dyDescent="0.25">
      <c r="W483" s="28"/>
    </row>
    <row r="484" spans="23:23" hidden="1" x14ac:dyDescent="0.25">
      <c r="W484" s="28"/>
    </row>
    <row r="485" spans="23:23" hidden="1" x14ac:dyDescent="0.25">
      <c r="W485" s="28"/>
    </row>
    <row r="486" spans="23:23" hidden="1" x14ac:dyDescent="0.25">
      <c r="W486" s="28"/>
    </row>
    <row r="487" spans="23:23" hidden="1" x14ac:dyDescent="0.25">
      <c r="W487" s="28"/>
    </row>
    <row r="488" spans="23:23" hidden="1" x14ac:dyDescent="0.25">
      <c r="W488" s="28"/>
    </row>
    <row r="489" spans="23:23" hidden="1" x14ac:dyDescent="0.25">
      <c r="W489" s="28"/>
    </row>
    <row r="490" spans="23:23" hidden="1" x14ac:dyDescent="0.25">
      <c r="W490" s="28"/>
    </row>
    <row r="491" spans="23:23" hidden="1" x14ac:dyDescent="0.25">
      <c r="W491" s="28"/>
    </row>
    <row r="492" spans="23:23" hidden="1" x14ac:dyDescent="0.25">
      <c r="W492" s="28"/>
    </row>
    <row r="493" spans="23:23" hidden="1" x14ac:dyDescent="0.25">
      <c r="W493" s="28"/>
    </row>
    <row r="494" spans="23:23" hidden="1" x14ac:dyDescent="0.25">
      <c r="W494" s="28"/>
    </row>
    <row r="495" spans="23:23" hidden="1" x14ac:dyDescent="0.25">
      <c r="W495" s="28"/>
    </row>
    <row r="496" spans="23:23" hidden="1" x14ac:dyDescent="0.25">
      <c r="W496" s="28"/>
    </row>
    <row r="497" spans="23:23" hidden="1" x14ac:dyDescent="0.25">
      <c r="W497" s="28"/>
    </row>
    <row r="498" spans="23:23" hidden="1" x14ac:dyDescent="0.25">
      <c r="W498" s="28"/>
    </row>
    <row r="499" spans="23:23" hidden="1" x14ac:dyDescent="0.25">
      <c r="W499" s="28"/>
    </row>
    <row r="500" spans="23:23" hidden="1" x14ac:dyDescent="0.25">
      <c r="W500" s="28"/>
    </row>
    <row r="501" spans="23:23" hidden="1" x14ac:dyDescent="0.25">
      <c r="W501" s="28"/>
    </row>
    <row r="502" spans="23:23" hidden="1" x14ac:dyDescent="0.25">
      <c r="W502" s="28"/>
    </row>
    <row r="503" spans="23:23" hidden="1" x14ac:dyDescent="0.25">
      <c r="W503" s="28"/>
    </row>
    <row r="504" spans="23:23" hidden="1" x14ac:dyDescent="0.25">
      <c r="W504" s="28"/>
    </row>
    <row r="505" spans="23:23" hidden="1" x14ac:dyDescent="0.25">
      <c r="W505" s="28"/>
    </row>
    <row r="506" spans="23:23" hidden="1" x14ac:dyDescent="0.25">
      <c r="W506" s="28"/>
    </row>
    <row r="507" spans="23:23" hidden="1" x14ac:dyDescent="0.25">
      <c r="W507" s="28"/>
    </row>
    <row r="508" spans="23:23" hidden="1" x14ac:dyDescent="0.25">
      <c r="W508" s="28"/>
    </row>
    <row r="509" spans="23:23" hidden="1" x14ac:dyDescent="0.25">
      <c r="W509" s="28"/>
    </row>
    <row r="510" spans="23:23" hidden="1" x14ac:dyDescent="0.25">
      <c r="W510" s="28"/>
    </row>
    <row r="511" spans="23:23" hidden="1" x14ac:dyDescent="0.25">
      <c r="W511" s="28"/>
    </row>
    <row r="512" spans="23:23" hidden="1" x14ac:dyDescent="0.25">
      <c r="W512" s="28"/>
    </row>
    <row r="513" spans="23:23" hidden="1" x14ac:dyDescent="0.25">
      <c r="W513" s="28"/>
    </row>
    <row r="514" spans="23:23" hidden="1" x14ac:dyDescent="0.25">
      <c r="W514" s="28"/>
    </row>
    <row r="515" spans="23:23" hidden="1" x14ac:dyDescent="0.25">
      <c r="W515" s="28"/>
    </row>
    <row r="516" spans="23:23" hidden="1" x14ac:dyDescent="0.25">
      <c r="W516" s="28"/>
    </row>
    <row r="517" spans="23:23" hidden="1" x14ac:dyDescent="0.25">
      <c r="W517" s="28"/>
    </row>
    <row r="518" spans="23:23" hidden="1" x14ac:dyDescent="0.25">
      <c r="W518" s="28"/>
    </row>
    <row r="519" spans="23:23" hidden="1" x14ac:dyDescent="0.25">
      <c r="W519" s="28"/>
    </row>
    <row r="520" spans="23:23" hidden="1" x14ac:dyDescent="0.25">
      <c r="W520" s="28"/>
    </row>
    <row r="521" spans="23:23" hidden="1" x14ac:dyDescent="0.25">
      <c r="W521" s="28"/>
    </row>
    <row r="522" spans="23:23" hidden="1" x14ac:dyDescent="0.25">
      <c r="W522" s="28"/>
    </row>
    <row r="523" spans="23:23" hidden="1" x14ac:dyDescent="0.25">
      <c r="W523" s="28"/>
    </row>
    <row r="524" spans="23:23" hidden="1" x14ac:dyDescent="0.25">
      <c r="W524" s="28"/>
    </row>
    <row r="525" spans="23:23" hidden="1" x14ac:dyDescent="0.25">
      <c r="W525" s="28"/>
    </row>
    <row r="526" spans="23:23" hidden="1" x14ac:dyDescent="0.25">
      <c r="W526" s="28"/>
    </row>
    <row r="527" spans="23:23" hidden="1" x14ac:dyDescent="0.25">
      <c r="W527" s="28"/>
    </row>
    <row r="528" spans="23:23" hidden="1" x14ac:dyDescent="0.25">
      <c r="W528" s="28"/>
    </row>
    <row r="529" spans="23:23" hidden="1" x14ac:dyDescent="0.25">
      <c r="W529" s="28"/>
    </row>
    <row r="530" spans="23:23" hidden="1" x14ac:dyDescent="0.25">
      <c r="W530" s="28"/>
    </row>
    <row r="531" spans="23:23" hidden="1" x14ac:dyDescent="0.25">
      <c r="W531" s="28"/>
    </row>
    <row r="532" spans="23:23" hidden="1" x14ac:dyDescent="0.25">
      <c r="W532" s="28"/>
    </row>
    <row r="533" spans="23:23" hidden="1" x14ac:dyDescent="0.25">
      <c r="W533" s="28"/>
    </row>
    <row r="534" spans="23:23" hidden="1" x14ac:dyDescent="0.25">
      <c r="W534" s="28"/>
    </row>
    <row r="535" spans="23:23" hidden="1" x14ac:dyDescent="0.25">
      <c r="W535" s="28"/>
    </row>
    <row r="536" spans="23:23" hidden="1" x14ac:dyDescent="0.25">
      <c r="W536" s="28"/>
    </row>
    <row r="537" spans="23:23" hidden="1" x14ac:dyDescent="0.25">
      <c r="W537" s="28"/>
    </row>
    <row r="538" spans="23:23" hidden="1" x14ac:dyDescent="0.25">
      <c r="W538" s="28"/>
    </row>
    <row r="539" spans="23:23" hidden="1" x14ac:dyDescent="0.25">
      <c r="W539" s="28"/>
    </row>
    <row r="540" spans="23:23" hidden="1" x14ac:dyDescent="0.25">
      <c r="W540" s="28"/>
    </row>
    <row r="541" spans="23:23" hidden="1" x14ac:dyDescent="0.25">
      <c r="W541" s="28"/>
    </row>
    <row r="542" spans="23:23" hidden="1" x14ac:dyDescent="0.25">
      <c r="W542" s="28"/>
    </row>
    <row r="543" spans="23:23" hidden="1" x14ac:dyDescent="0.25">
      <c r="W543" s="28"/>
    </row>
    <row r="544" spans="23:23" hidden="1" x14ac:dyDescent="0.25">
      <c r="W544" s="28"/>
    </row>
    <row r="545" spans="23:23" hidden="1" x14ac:dyDescent="0.25">
      <c r="W545" s="28"/>
    </row>
    <row r="546" spans="23:23" hidden="1" x14ac:dyDescent="0.25">
      <c r="W546" s="28"/>
    </row>
    <row r="547" spans="23:23" hidden="1" x14ac:dyDescent="0.25">
      <c r="W547" s="28"/>
    </row>
    <row r="548" spans="23:23" hidden="1" x14ac:dyDescent="0.25">
      <c r="W548" s="28"/>
    </row>
    <row r="549" spans="23:23" hidden="1" x14ac:dyDescent="0.25">
      <c r="W549" s="28"/>
    </row>
    <row r="550" spans="23:23" hidden="1" x14ac:dyDescent="0.25">
      <c r="W550" s="28"/>
    </row>
    <row r="551" spans="23:23" hidden="1" x14ac:dyDescent="0.25">
      <c r="W551" s="28"/>
    </row>
    <row r="552" spans="23:23" hidden="1" x14ac:dyDescent="0.25">
      <c r="W552" s="28"/>
    </row>
    <row r="553" spans="23:23" hidden="1" x14ac:dyDescent="0.25">
      <c r="W553" s="28"/>
    </row>
    <row r="554" spans="23:23" hidden="1" x14ac:dyDescent="0.25">
      <c r="W554" s="28"/>
    </row>
    <row r="555" spans="23:23" hidden="1" x14ac:dyDescent="0.25">
      <c r="W555" s="28"/>
    </row>
    <row r="556" spans="23:23" hidden="1" x14ac:dyDescent="0.25">
      <c r="W556" s="28"/>
    </row>
    <row r="557" spans="23:23" hidden="1" x14ac:dyDescent="0.25">
      <c r="W557" s="28"/>
    </row>
    <row r="558" spans="23:23" hidden="1" x14ac:dyDescent="0.25">
      <c r="W558" s="28"/>
    </row>
    <row r="559" spans="23:23" hidden="1" x14ac:dyDescent="0.25">
      <c r="W559" s="28"/>
    </row>
    <row r="560" spans="23:23" hidden="1" x14ac:dyDescent="0.25">
      <c r="W560" s="28"/>
    </row>
    <row r="561" spans="23:23" hidden="1" x14ac:dyDescent="0.25">
      <c r="W561" s="28"/>
    </row>
    <row r="562" spans="23:23" hidden="1" x14ac:dyDescent="0.25">
      <c r="W562" s="28"/>
    </row>
    <row r="563" spans="23:23" hidden="1" x14ac:dyDescent="0.25">
      <c r="W563" s="28"/>
    </row>
    <row r="564" spans="23:23" hidden="1" x14ac:dyDescent="0.25">
      <c r="W564" s="28"/>
    </row>
    <row r="565" spans="23:23" hidden="1" x14ac:dyDescent="0.25">
      <c r="W565" s="28"/>
    </row>
    <row r="566" spans="23:23" hidden="1" x14ac:dyDescent="0.25">
      <c r="W566" s="28"/>
    </row>
    <row r="567" spans="23:23" hidden="1" x14ac:dyDescent="0.25">
      <c r="W567" s="28"/>
    </row>
    <row r="568" spans="23:23" hidden="1" x14ac:dyDescent="0.25">
      <c r="W568" s="28"/>
    </row>
    <row r="569" spans="23:23" hidden="1" x14ac:dyDescent="0.25">
      <c r="W569" s="28"/>
    </row>
    <row r="570" spans="23:23" hidden="1" x14ac:dyDescent="0.25">
      <c r="W570" s="28"/>
    </row>
    <row r="571" spans="23:23" hidden="1" x14ac:dyDescent="0.25">
      <c r="W571" s="28"/>
    </row>
    <row r="572" spans="23:23" hidden="1" x14ac:dyDescent="0.25">
      <c r="W572" s="28"/>
    </row>
    <row r="573" spans="23:23" hidden="1" x14ac:dyDescent="0.25">
      <c r="W573" s="28"/>
    </row>
    <row r="574" spans="23:23" hidden="1" x14ac:dyDescent="0.25">
      <c r="W574" s="28"/>
    </row>
    <row r="575" spans="23:23" hidden="1" x14ac:dyDescent="0.25">
      <c r="W575" s="28"/>
    </row>
    <row r="576" spans="23:23" hidden="1" x14ac:dyDescent="0.25">
      <c r="W576" s="28"/>
    </row>
    <row r="577" spans="23:23" hidden="1" x14ac:dyDescent="0.25">
      <c r="W577" s="28"/>
    </row>
    <row r="578" spans="23:23" hidden="1" x14ac:dyDescent="0.25">
      <c r="W578" s="28"/>
    </row>
    <row r="579" spans="23:23" hidden="1" x14ac:dyDescent="0.25">
      <c r="W579" s="28"/>
    </row>
    <row r="580" spans="23:23" hidden="1" x14ac:dyDescent="0.25">
      <c r="W580" s="28"/>
    </row>
    <row r="581" spans="23:23" hidden="1" x14ac:dyDescent="0.25">
      <c r="W581" s="28"/>
    </row>
    <row r="582" spans="23:23" hidden="1" x14ac:dyDescent="0.25">
      <c r="W582" s="28"/>
    </row>
    <row r="583" spans="23:23" hidden="1" x14ac:dyDescent="0.25">
      <c r="W583" s="28"/>
    </row>
    <row r="584" spans="23:23" hidden="1" x14ac:dyDescent="0.25">
      <c r="W584" s="28"/>
    </row>
    <row r="585" spans="23:23" hidden="1" x14ac:dyDescent="0.25">
      <c r="W585" s="28"/>
    </row>
    <row r="586" spans="23:23" hidden="1" x14ac:dyDescent="0.25">
      <c r="W586" s="28"/>
    </row>
    <row r="587" spans="23:23" hidden="1" x14ac:dyDescent="0.25">
      <c r="W587" s="28"/>
    </row>
    <row r="588" spans="23:23" hidden="1" x14ac:dyDescent="0.25">
      <c r="W588" s="28"/>
    </row>
    <row r="589" spans="23:23" hidden="1" x14ac:dyDescent="0.25">
      <c r="W589" s="28"/>
    </row>
    <row r="590" spans="23:23" hidden="1" x14ac:dyDescent="0.25">
      <c r="W590" s="28"/>
    </row>
    <row r="591" spans="23:23" hidden="1" x14ac:dyDescent="0.25">
      <c r="W591" s="28"/>
    </row>
    <row r="592" spans="23:23" hidden="1" x14ac:dyDescent="0.25">
      <c r="W592" s="28"/>
    </row>
    <row r="593" spans="23:23" hidden="1" x14ac:dyDescent="0.25">
      <c r="W593" s="28"/>
    </row>
    <row r="594" spans="23:23" hidden="1" x14ac:dyDescent="0.25">
      <c r="W594" s="28"/>
    </row>
    <row r="595" spans="23:23" hidden="1" x14ac:dyDescent="0.25">
      <c r="W595" s="28"/>
    </row>
    <row r="596" spans="23:23" hidden="1" x14ac:dyDescent="0.25">
      <c r="W596" s="28"/>
    </row>
    <row r="597" spans="23:23" hidden="1" x14ac:dyDescent="0.25">
      <c r="W597" s="28"/>
    </row>
    <row r="598" spans="23:23" hidden="1" x14ac:dyDescent="0.25">
      <c r="W598" s="28"/>
    </row>
    <row r="599" spans="23:23" hidden="1" x14ac:dyDescent="0.25">
      <c r="W599" s="28"/>
    </row>
    <row r="600" spans="23:23" hidden="1" x14ac:dyDescent="0.25">
      <c r="W600" s="28"/>
    </row>
    <row r="601" spans="23:23" hidden="1" x14ac:dyDescent="0.25">
      <c r="W601" s="28"/>
    </row>
    <row r="602" spans="23:23" hidden="1" x14ac:dyDescent="0.25">
      <c r="W602" s="28"/>
    </row>
    <row r="603" spans="23:23" hidden="1" x14ac:dyDescent="0.25">
      <c r="W603" s="28"/>
    </row>
    <row r="604" spans="23:23" hidden="1" x14ac:dyDescent="0.25">
      <c r="W604" s="28"/>
    </row>
    <row r="605" spans="23:23" hidden="1" x14ac:dyDescent="0.25">
      <c r="W605" s="28"/>
    </row>
    <row r="606" spans="23:23" hidden="1" x14ac:dyDescent="0.25">
      <c r="W606" s="28"/>
    </row>
    <row r="607" spans="23:23" hidden="1" x14ac:dyDescent="0.25">
      <c r="W607" s="28"/>
    </row>
    <row r="608" spans="23:23" hidden="1" x14ac:dyDescent="0.25">
      <c r="W608" s="28"/>
    </row>
    <row r="609" spans="23:23" hidden="1" x14ac:dyDescent="0.25">
      <c r="W609" s="28"/>
    </row>
    <row r="610" spans="23:23" hidden="1" x14ac:dyDescent="0.25">
      <c r="W610" s="28"/>
    </row>
    <row r="611" spans="23:23" hidden="1" x14ac:dyDescent="0.25">
      <c r="W611" s="28"/>
    </row>
    <row r="612" spans="23:23" hidden="1" x14ac:dyDescent="0.25">
      <c r="W612" s="28"/>
    </row>
    <row r="613" spans="23:23" hidden="1" x14ac:dyDescent="0.25">
      <c r="W613" s="28"/>
    </row>
    <row r="614" spans="23:23" hidden="1" x14ac:dyDescent="0.25">
      <c r="W614" s="28"/>
    </row>
    <row r="615" spans="23:23" hidden="1" x14ac:dyDescent="0.25">
      <c r="W615" s="28"/>
    </row>
    <row r="616" spans="23:23" hidden="1" x14ac:dyDescent="0.25">
      <c r="W616" s="28"/>
    </row>
    <row r="617" spans="23:23" hidden="1" x14ac:dyDescent="0.25">
      <c r="W617" s="28"/>
    </row>
    <row r="618" spans="23:23" hidden="1" x14ac:dyDescent="0.25">
      <c r="W618" s="28"/>
    </row>
    <row r="619" spans="23:23" hidden="1" x14ac:dyDescent="0.25">
      <c r="W619" s="28"/>
    </row>
    <row r="620" spans="23:23" hidden="1" x14ac:dyDescent="0.25">
      <c r="W620" s="28"/>
    </row>
    <row r="621" spans="23:23" hidden="1" x14ac:dyDescent="0.25">
      <c r="W621" s="28"/>
    </row>
    <row r="622" spans="23:23" hidden="1" x14ac:dyDescent="0.25">
      <c r="W622" s="28"/>
    </row>
    <row r="623" spans="23:23" hidden="1" x14ac:dyDescent="0.25">
      <c r="W623" s="28"/>
    </row>
    <row r="624" spans="23:23" hidden="1" x14ac:dyDescent="0.25">
      <c r="W624" s="28"/>
    </row>
    <row r="625" spans="23:23" hidden="1" x14ac:dyDescent="0.25">
      <c r="W625" s="28"/>
    </row>
    <row r="626" spans="23:23" hidden="1" x14ac:dyDescent="0.25">
      <c r="W626" s="28"/>
    </row>
    <row r="627" spans="23:23" hidden="1" x14ac:dyDescent="0.25">
      <c r="W627" s="28"/>
    </row>
    <row r="628" spans="23:23" hidden="1" x14ac:dyDescent="0.25">
      <c r="W628" s="28"/>
    </row>
    <row r="629" spans="23:23" hidden="1" x14ac:dyDescent="0.25">
      <c r="W629" s="28"/>
    </row>
    <row r="630" spans="23:23" hidden="1" x14ac:dyDescent="0.25">
      <c r="W630" s="28"/>
    </row>
    <row r="631" spans="23:23" hidden="1" x14ac:dyDescent="0.25">
      <c r="W631" s="28"/>
    </row>
    <row r="632" spans="23:23" hidden="1" x14ac:dyDescent="0.25">
      <c r="W632" s="28"/>
    </row>
    <row r="633" spans="23:23" hidden="1" x14ac:dyDescent="0.25">
      <c r="W633" s="28"/>
    </row>
    <row r="634" spans="23:23" hidden="1" x14ac:dyDescent="0.25">
      <c r="W634" s="28"/>
    </row>
    <row r="635" spans="23:23" hidden="1" x14ac:dyDescent="0.25">
      <c r="W635" s="28"/>
    </row>
    <row r="636" spans="23:23" hidden="1" x14ac:dyDescent="0.25">
      <c r="W636" s="28"/>
    </row>
    <row r="637" spans="23:23" hidden="1" x14ac:dyDescent="0.25">
      <c r="W637" s="28"/>
    </row>
    <row r="638" spans="23:23" hidden="1" x14ac:dyDescent="0.25">
      <c r="W638" s="28"/>
    </row>
    <row r="639" spans="23:23" hidden="1" x14ac:dyDescent="0.25">
      <c r="W639" s="28"/>
    </row>
    <row r="640" spans="23:23" hidden="1" x14ac:dyDescent="0.25">
      <c r="W640" s="28"/>
    </row>
    <row r="641" spans="23:23" hidden="1" x14ac:dyDescent="0.25">
      <c r="W641" s="28"/>
    </row>
    <row r="642" spans="23:23" hidden="1" x14ac:dyDescent="0.25">
      <c r="W642" s="28"/>
    </row>
    <row r="643" spans="23:23" hidden="1" x14ac:dyDescent="0.25">
      <c r="W643" s="28"/>
    </row>
    <row r="644" spans="23:23" hidden="1" x14ac:dyDescent="0.25">
      <c r="W644" s="28"/>
    </row>
    <row r="645" spans="23:23" hidden="1" x14ac:dyDescent="0.25">
      <c r="W645" s="28"/>
    </row>
    <row r="646" spans="23:23" hidden="1" x14ac:dyDescent="0.25">
      <c r="W646" s="28"/>
    </row>
    <row r="647" spans="23:23" hidden="1" x14ac:dyDescent="0.25">
      <c r="W647" s="28"/>
    </row>
    <row r="648" spans="23:23" hidden="1" x14ac:dyDescent="0.25">
      <c r="W648" s="28"/>
    </row>
    <row r="649" spans="23:23" hidden="1" x14ac:dyDescent="0.25">
      <c r="W649" s="28"/>
    </row>
    <row r="650" spans="23:23" hidden="1" x14ac:dyDescent="0.25">
      <c r="W650" s="28"/>
    </row>
    <row r="651" spans="23:23" hidden="1" x14ac:dyDescent="0.25">
      <c r="W651" s="28"/>
    </row>
    <row r="652" spans="23:23" hidden="1" x14ac:dyDescent="0.25">
      <c r="W652" s="28"/>
    </row>
    <row r="653" spans="23:23" hidden="1" x14ac:dyDescent="0.25">
      <c r="W653" s="28"/>
    </row>
    <row r="654" spans="23:23" hidden="1" x14ac:dyDescent="0.25">
      <c r="W654" s="28"/>
    </row>
    <row r="655" spans="23:23" hidden="1" x14ac:dyDescent="0.25">
      <c r="W655" s="28"/>
    </row>
    <row r="656" spans="23:23" hidden="1" x14ac:dyDescent="0.25">
      <c r="W656" s="28"/>
    </row>
    <row r="657" spans="23:23" hidden="1" x14ac:dyDescent="0.25">
      <c r="W657" s="28"/>
    </row>
    <row r="658" spans="23:23" hidden="1" x14ac:dyDescent="0.25">
      <c r="W658" s="28"/>
    </row>
    <row r="659" spans="23:23" hidden="1" x14ac:dyDescent="0.25">
      <c r="W659" s="28"/>
    </row>
    <row r="660" spans="23:23" hidden="1" x14ac:dyDescent="0.25">
      <c r="W660" s="28"/>
    </row>
    <row r="661" spans="23:23" hidden="1" x14ac:dyDescent="0.25">
      <c r="W661" s="28"/>
    </row>
    <row r="662" spans="23:23" hidden="1" x14ac:dyDescent="0.25">
      <c r="W662" s="28"/>
    </row>
    <row r="663" spans="23:23" hidden="1" x14ac:dyDescent="0.25">
      <c r="W663" s="28"/>
    </row>
    <row r="664" spans="23:23" hidden="1" x14ac:dyDescent="0.25">
      <c r="W664" s="28"/>
    </row>
    <row r="665" spans="23:23" hidden="1" x14ac:dyDescent="0.25">
      <c r="W665" s="28"/>
    </row>
    <row r="666" spans="23:23" hidden="1" x14ac:dyDescent="0.25">
      <c r="W666" s="28"/>
    </row>
    <row r="667" spans="23:23" hidden="1" x14ac:dyDescent="0.25">
      <c r="W667" s="28"/>
    </row>
    <row r="668" spans="23:23" hidden="1" x14ac:dyDescent="0.25">
      <c r="W668" s="28"/>
    </row>
    <row r="669" spans="23:23" hidden="1" x14ac:dyDescent="0.25">
      <c r="W669" s="28"/>
    </row>
    <row r="670" spans="23:23" hidden="1" x14ac:dyDescent="0.25">
      <c r="W670" s="28"/>
    </row>
    <row r="671" spans="23:23" hidden="1" x14ac:dyDescent="0.25">
      <c r="W671" s="28"/>
    </row>
    <row r="672" spans="23:23" hidden="1" x14ac:dyDescent="0.25">
      <c r="W672" s="28"/>
    </row>
    <row r="673" spans="23:23" hidden="1" x14ac:dyDescent="0.25">
      <c r="W673" s="28"/>
    </row>
    <row r="674" spans="23:23" hidden="1" x14ac:dyDescent="0.25">
      <c r="W674" s="28"/>
    </row>
    <row r="675" spans="23:23" hidden="1" x14ac:dyDescent="0.25">
      <c r="W675" s="28"/>
    </row>
    <row r="676" spans="23:23" hidden="1" x14ac:dyDescent="0.25">
      <c r="W676" s="28"/>
    </row>
    <row r="677" spans="23:23" hidden="1" x14ac:dyDescent="0.25">
      <c r="W677" s="28"/>
    </row>
    <row r="678" spans="23:23" hidden="1" x14ac:dyDescent="0.25">
      <c r="W678" s="28"/>
    </row>
    <row r="679" spans="23:23" hidden="1" x14ac:dyDescent="0.25">
      <c r="W679" s="28"/>
    </row>
    <row r="680" spans="23:23" hidden="1" x14ac:dyDescent="0.25">
      <c r="W680" s="28"/>
    </row>
    <row r="681" spans="23:23" hidden="1" x14ac:dyDescent="0.25">
      <c r="W681" s="28"/>
    </row>
    <row r="682" spans="23:23" hidden="1" x14ac:dyDescent="0.25">
      <c r="W682" s="28"/>
    </row>
    <row r="683" spans="23:23" hidden="1" x14ac:dyDescent="0.25">
      <c r="W683" s="28"/>
    </row>
    <row r="684" spans="23:23" hidden="1" x14ac:dyDescent="0.25">
      <c r="W684" s="28"/>
    </row>
    <row r="685" spans="23:23" hidden="1" x14ac:dyDescent="0.25">
      <c r="W685" s="28"/>
    </row>
    <row r="686" spans="23:23" hidden="1" x14ac:dyDescent="0.25">
      <c r="W686" s="28"/>
    </row>
    <row r="687" spans="23:23" hidden="1" x14ac:dyDescent="0.25">
      <c r="W687" s="28"/>
    </row>
    <row r="688" spans="23:23" hidden="1" x14ac:dyDescent="0.25">
      <c r="W688" s="28"/>
    </row>
    <row r="689" spans="23:23" hidden="1" x14ac:dyDescent="0.25">
      <c r="W689" s="28"/>
    </row>
    <row r="690" spans="23:23" hidden="1" x14ac:dyDescent="0.25">
      <c r="W690" s="28"/>
    </row>
    <row r="691" spans="23:23" hidden="1" x14ac:dyDescent="0.25">
      <c r="W691" s="28"/>
    </row>
    <row r="692" spans="23:23" hidden="1" x14ac:dyDescent="0.25">
      <c r="W692" s="28"/>
    </row>
    <row r="693" spans="23:23" hidden="1" x14ac:dyDescent="0.25">
      <c r="W693" s="28"/>
    </row>
    <row r="694" spans="23:23" hidden="1" x14ac:dyDescent="0.25">
      <c r="W694" s="28"/>
    </row>
    <row r="695" spans="23:23" hidden="1" x14ac:dyDescent="0.25">
      <c r="W695" s="28"/>
    </row>
    <row r="696" spans="23:23" hidden="1" x14ac:dyDescent="0.25">
      <c r="W696" s="28"/>
    </row>
    <row r="697" spans="23:23" hidden="1" x14ac:dyDescent="0.25">
      <c r="W697" s="28"/>
    </row>
    <row r="698" spans="23:23" hidden="1" x14ac:dyDescent="0.25">
      <c r="W698" s="28"/>
    </row>
    <row r="699" spans="23:23" hidden="1" x14ac:dyDescent="0.25">
      <c r="W699" s="28"/>
    </row>
    <row r="700" spans="23:23" hidden="1" x14ac:dyDescent="0.25">
      <c r="W700" s="28"/>
    </row>
    <row r="701" spans="23:23" hidden="1" x14ac:dyDescent="0.25">
      <c r="W701" s="28"/>
    </row>
    <row r="702" spans="23:23" hidden="1" x14ac:dyDescent="0.25">
      <c r="W702" s="28"/>
    </row>
    <row r="703" spans="23:23" hidden="1" x14ac:dyDescent="0.25">
      <c r="W703" s="28"/>
    </row>
    <row r="704" spans="23:23" hidden="1" x14ac:dyDescent="0.25">
      <c r="W704" s="28"/>
    </row>
    <row r="705" spans="23:23" hidden="1" x14ac:dyDescent="0.25">
      <c r="W705" s="28"/>
    </row>
    <row r="706" spans="23:23" hidden="1" x14ac:dyDescent="0.25">
      <c r="W706" s="28"/>
    </row>
    <row r="707" spans="23:23" hidden="1" x14ac:dyDescent="0.25">
      <c r="W707" s="28"/>
    </row>
    <row r="708" spans="23:23" hidden="1" x14ac:dyDescent="0.25">
      <c r="W708" s="28"/>
    </row>
    <row r="709" spans="23:23" hidden="1" x14ac:dyDescent="0.25">
      <c r="W709" s="28"/>
    </row>
    <row r="710" spans="23:23" hidden="1" x14ac:dyDescent="0.25">
      <c r="W710" s="28"/>
    </row>
    <row r="711" spans="23:23" hidden="1" x14ac:dyDescent="0.25">
      <c r="W711" s="28"/>
    </row>
    <row r="712" spans="23:23" hidden="1" x14ac:dyDescent="0.25">
      <c r="W712" s="28"/>
    </row>
    <row r="713" spans="23:23" hidden="1" x14ac:dyDescent="0.25">
      <c r="W713" s="28"/>
    </row>
    <row r="714" spans="23:23" hidden="1" x14ac:dyDescent="0.25">
      <c r="W714" s="28"/>
    </row>
    <row r="715" spans="23:23" hidden="1" x14ac:dyDescent="0.25">
      <c r="W715" s="28"/>
    </row>
    <row r="716" spans="23:23" hidden="1" x14ac:dyDescent="0.25">
      <c r="W716" s="28"/>
    </row>
    <row r="717" spans="23:23" hidden="1" x14ac:dyDescent="0.25">
      <c r="W717" s="28"/>
    </row>
    <row r="718" spans="23:23" hidden="1" x14ac:dyDescent="0.25">
      <c r="W718" s="28"/>
    </row>
    <row r="719" spans="23:23" hidden="1" x14ac:dyDescent="0.25">
      <c r="W719" s="28"/>
    </row>
    <row r="720" spans="23:23" hidden="1" x14ac:dyDescent="0.25">
      <c r="W720" s="28"/>
    </row>
    <row r="721" spans="23:23" hidden="1" x14ac:dyDescent="0.25">
      <c r="W721" s="28"/>
    </row>
    <row r="722" spans="23:23" hidden="1" x14ac:dyDescent="0.25">
      <c r="W722" s="28"/>
    </row>
    <row r="723" spans="23:23" hidden="1" x14ac:dyDescent="0.25">
      <c r="W723" s="28"/>
    </row>
    <row r="724" spans="23:23" hidden="1" x14ac:dyDescent="0.25">
      <c r="W724" s="28"/>
    </row>
    <row r="725" spans="23:23" hidden="1" x14ac:dyDescent="0.25">
      <c r="W725" s="28"/>
    </row>
    <row r="726" spans="23:23" hidden="1" x14ac:dyDescent="0.25">
      <c r="W726" s="28"/>
    </row>
    <row r="727" spans="23:23" hidden="1" x14ac:dyDescent="0.25">
      <c r="W727" s="28"/>
    </row>
    <row r="728" spans="23:23" hidden="1" x14ac:dyDescent="0.25">
      <c r="W728" s="28"/>
    </row>
    <row r="729" spans="23:23" hidden="1" x14ac:dyDescent="0.25">
      <c r="W729" s="28"/>
    </row>
    <row r="730" spans="23:23" hidden="1" x14ac:dyDescent="0.25">
      <c r="W730" s="28"/>
    </row>
    <row r="731" spans="23:23" hidden="1" x14ac:dyDescent="0.25">
      <c r="W731" s="28"/>
    </row>
    <row r="732" spans="23:23" hidden="1" x14ac:dyDescent="0.25">
      <c r="W732" s="28"/>
    </row>
    <row r="733" spans="23:23" hidden="1" x14ac:dyDescent="0.25">
      <c r="W733" s="28"/>
    </row>
    <row r="734" spans="23:23" hidden="1" x14ac:dyDescent="0.25">
      <c r="W734" s="28"/>
    </row>
    <row r="735" spans="23:23" hidden="1" x14ac:dyDescent="0.25">
      <c r="W735" s="28"/>
    </row>
    <row r="736" spans="23:23" hidden="1" x14ac:dyDescent="0.25">
      <c r="W736" s="28"/>
    </row>
    <row r="737" spans="23:23" hidden="1" x14ac:dyDescent="0.25">
      <c r="W737" s="28"/>
    </row>
    <row r="738" spans="23:23" hidden="1" x14ac:dyDescent="0.25">
      <c r="W738" s="28"/>
    </row>
    <row r="739" spans="23:23" hidden="1" x14ac:dyDescent="0.25">
      <c r="W739" s="28"/>
    </row>
    <row r="740" spans="23:23" hidden="1" x14ac:dyDescent="0.25">
      <c r="W740" s="28"/>
    </row>
    <row r="741" spans="23:23" hidden="1" x14ac:dyDescent="0.25">
      <c r="W741" s="28"/>
    </row>
    <row r="742" spans="23:23" hidden="1" x14ac:dyDescent="0.25">
      <c r="W742" s="28"/>
    </row>
    <row r="743" spans="23:23" hidden="1" x14ac:dyDescent="0.25">
      <c r="W743" s="28"/>
    </row>
    <row r="744" spans="23:23" hidden="1" x14ac:dyDescent="0.25">
      <c r="W744" s="28"/>
    </row>
    <row r="745" spans="23:23" hidden="1" x14ac:dyDescent="0.25">
      <c r="W745" s="28"/>
    </row>
    <row r="746" spans="23:23" hidden="1" x14ac:dyDescent="0.25">
      <c r="W746" s="28"/>
    </row>
    <row r="747" spans="23:23" hidden="1" x14ac:dyDescent="0.25">
      <c r="W747" s="28"/>
    </row>
    <row r="748" spans="23:23" hidden="1" x14ac:dyDescent="0.25">
      <c r="W748" s="28"/>
    </row>
    <row r="749" spans="23:23" hidden="1" x14ac:dyDescent="0.25">
      <c r="W749" s="28"/>
    </row>
    <row r="750" spans="23:23" hidden="1" x14ac:dyDescent="0.25">
      <c r="W750" s="28"/>
    </row>
    <row r="751" spans="23:23" hidden="1" x14ac:dyDescent="0.25">
      <c r="W751" s="28"/>
    </row>
    <row r="752" spans="23:23" hidden="1" x14ac:dyDescent="0.25">
      <c r="W752" s="28"/>
    </row>
    <row r="753" spans="23:23" hidden="1" x14ac:dyDescent="0.25">
      <c r="W753" s="28"/>
    </row>
    <row r="754" spans="23:23" hidden="1" x14ac:dyDescent="0.25">
      <c r="W754" s="28"/>
    </row>
    <row r="755" spans="23:23" hidden="1" x14ac:dyDescent="0.25">
      <c r="W755" s="28"/>
    </row>
    <row r="756" spans="23:23" hidden="1" x14ac:dyDescent="0.25">
      <c r="W756" s="28"/>
    </row>
    <row r="757" spans="23:23" hidden="1" x14ac:dyDescent="0.25">
      <c r="W757" s="28"/>
    </row>
    <row r="758" spans="23:23" hidden="1" x14ac:dyDescent="0.25">
      <c r="W758" s="28"/>
    </row>
    <row r="759" spans="23:23" hidden="1" x14ac:dyDescent="0.25">
      <c r="W759" s="28"/>
    </row>
    <row r="760" spans="23:23" hidden="1" x14ac:dyDescent="0.25">
      <c r="W760" s="28"/>
    </row>
    <row r="761" spans="23:23" hidden="1" x14ac:dyDescent="0.25">
      <c r="W761" s="28"/>
    </row>
    <row r="762" spans="23:23" hidden="1" x14ac:dyDescent="0.25">
      <c r="W762" s="28"/>
    </row>
    <row r="763" spans="23:23" hidden="1" x14ac:dyDescent="0.25">
      <c r="W763" s="28"/>
    </row>
    <row r="764" spans="23:23" hidden="1" x14ac:dyDescent="0.25">
      <c r="W764" s="28"/>
    </row>
    <row r="765" spans="23:23" hidden="1" x14ac:dyDescent="0.25">
      <c r="W765" s="28"/>
    </row>
    <row r="766" spans="23:23" hidden="1" x14ac:dyDescent="0.25">
      <c r="W766" s="28"/>
    </row>
    <row r="767" spans="23:23" hidden="1" x14ac:dyDescent="0.25">
      <c r="W767" s="28"/>
    </row>
    <row r="768" spans="23:23" hidden="1" x14ac:dyDescent="0.25">
      <c r="W768" s="28"/>
    </row>
    <row r="769" spans="23:23" hidden="1" x14ac:dyDescent="0.25">
      <c r="W769" s="28"/>
    </row>
    <row r="770" spans="23:23" hidden="1" x14ac:dyDescent="0.25">
      <c r="W770" s="28"/>
    </row>
    <row r="771" spans="23:23" hidden="1" x14ac:dyDescent="0.25">
      <c r="W771" s="28"/>
    </row>
    <row r="772" spans="23:23" hidden="1" x14ac:dyDescent="0.25">
      <c r="W772" s="28"/>
    </row>
    <row r="773" spans="23:23" hidden="1" x14ac:dyDescent="0.25">
      <c r="W773" s="28"/>
    </row>
    <row r="774" spans="23:23" hidden="1" x14ac:dyDescent="0.25">
      <c r="W774" s="28"/>
    </row>
    <row r="775" spans="23:23" hidden="1" x14ac:dyDescent="0.25">
      <c r="W775" s="28"/>
    </row>
    <row r="776" spans="23:23" hidden="1" x14ac:dyDescent="0.25">
      <c r="W776" s="28"/>
    </row>
    <row r="777" spans="23:23" hidden="1" x14ac:dyDescent="0.25">
      <c r="W777" s="28"/>
    </row>
    <row r="778" spans="23:23" hidden="1" x14ac:dyDescent="0.25">
      <c r="W778" s="28"/>
    </row>
    <row r="779" spans="23:23" hidden="1" x14ac:dyDescent="0.25">
      <c r="W779" s="28"/>
    </row>
    <row r="780" spans="23:23" hidden="1" x14ac:dyDescent="0.25">
      <c r="W780" s="28"/>
    </row>
    <row r="781" spans="23:23" hidden="1" x14ac:dyDescent="0.25">
      <c r="W781" s="28"/>
    </row>
    <row r="782" spans="23:23" hidden="1" x14ac:dyDescent="0.25">
      <c r="W782" s="28"/>
    </row>
    <row r="783" spans="23:23" hidden="1" x14ac:dyDescent="0.25">
      <c r="W783" s="28"/>
    </row>
    <row r="784" spans="23:23" hidden="1" x14ac:dyDescent="0.25">
      <c r="W784" s="28"/>
    </row>
    <row r="785" spans="23:23" hidden="1" x14ac:dyDescent="0.25">
      <c r="W785" s="28"/>
    </row>
    <row r="786" spans="23:23" hidden="1" x14ac:dyDescent="0.25">
      <c r="W786" s="28"/>
    </row>
    <row r="787" spans="23:23" hidden="1" x14ac:dyDescent="0.25">
      <c r="W787" s="28"/>
    </row>
    <row r="788" spans="23:23" hidden="1" x14ac:dyDescent="0.25">
      <c r="W788" s="28"/>
    </row>
    <row r="789" spans="23:23" hidden="1" x14ac:dyDescent="0.25">
      <c r="W789" s="28"/>
    </row>
    <row r="790" spans="23:23" hidden="1" x14ac:dyDescent="0.25">
      <c r="W790" s="28"/>
    </row>
    <row r="791" spans="23:23" hidden="1" x14ac:dyDescent="0.25">
      <c r="W791" s="28"/>
    </row>
    <row r="792" spans="23:23" hidden="1" x14ac:dyDescent="0.25">
      <c r="W792" s="28"/>
    </row>
    <row r="793" spans="23:23" hidden="1" x14ac:dyDescent="0.25">
      <c r="W793" s="28"/>
    </row>
    <row r="794" spans="23:23" hidden="1" x14ac:dyDescent="0.25">
      <c r="W794" s="28"/>
    </row>
    <row r="795" spans="23:23" hidden="1" x14ac:dyDescent="0.25">
      <c r="W795" s="28"/>
    </row>
    <row r="796" spans="23:23" hidden="1" x14ac:dyDescent="0.25">
      <c r="W796" s="28"/>
    </row>
    <row r="797" spans="23:23" hidden="1" x14ac:dyDescent="0.25">
      <c r="W797" s="28"/>
    </row>
    <row r="798" spans="23:23" hidden="1" x14ac:dyDescent="0.25">
      <c r="W798" s="28"/>
    </row>
    <row r="799" spans="23:23" hidden="1" x14ac:dyDescent="0.25">
      <c r="W799" s="28"/>
    </row>
    <row r="800" spans="23:23" hidden="1" x14ac:dyDescent="0.25">
      <c r="W800" s="28"/>
    </row>
    <row r="801" spans="23:23" hidden="1" x14ac:dyDescent="0.25">
      <c r="W801" s="28"/>
    </row>
    <row r="802" spans="23:23" hidden="1" x14ac:dyDescent="0.25">
      <c r="W802" s="28"/>
    </row>
    <row r="803" spans="23:23" hidden="1" x14ac:dyDescent="0.25">
      <c r="W803" s="28"/>
    </row>
    <row r="804" spans="23:23" hidden="1" x14ac:dyDescent="0.25">
      <c r="W804" s="28"/>
    </row>
    <row r="805" spans="23:23" hidden="1" x14ac:dyDescent="0.25">
      <c r="W805" s="28"/>
    </row>
    <row r="806" spans="23:23" hidden="1" x14ac:dyDescent="0.25">
      <c r="W806" s="28"/>
    </row>
    <row r="807" spans="23:23" hidden="1" x14ac:dyDescent="0.25">
      <c r="W807" s="28"/>
    </row>
    <row r="808" spans="23:23" hidden="1" x14ac:dyDescent="0.25">
      <c r="W808" s="28"/>
    </row>
    <row r="809" spans="23:23" hidden="1" x14ac:dyDescent="0.25">
      <c r="W809" s="28"/>
    </row>
    <row r="810" spans="23:23" hidden="1" x14ac:dyDescent="0.25">
      <c r="W810" s="28"/>
    </row>
    <row r="811" spans="23:23" hidden="1" x14ac:dyDescent="0.25">
      <c r="W811" s="28"/>
    </row>
    <row r="812" spans="23:23" hidden="1" x14ac:dyDescent="0.25">
      <c r="W812" s="28"/>
    </row>
    <row r="813" spans="23:23" hidden="1" x14ac:dyDescent="0.25">
      <c r="W813" s="28"/>
    </row>
    <row r="814" spans="23:23" hidden="1" x14ac:dyDescent="0.25">
      <c r="W814" s="28"/>
    </row>
    <row r="815" spans="23:23" hidden="1" x14ac:dyDescent="0.25">
      <c r="W815" s="28"/>
    </row>
    <row r="816" spans="23:23" hidden="1" x14ac:dyDescent="0.25">
      <c r="W816" s="28"/>
    </row>
    <row r="817" spans="23:23" hidden="1" x14ac:dyDescent="0.25">
      <c r="W817" s="28"/>
    </row>
    <row r="818" spans="23:23" hidden="1" x14ac:dyDescent="0.25">
      <c r="W818" s="28"/>
    </row>
    <row r="819" spans="23:23" hidden="1" x14ac:dyDescent="0.25">
      <c r="W819" s="28"/>
    </row>
    <row r="820" spans="23:23" hidden="1" x14ac:dyDescent="0.25">
      <c r="W820" s="28"/>
    </row>
    <row r="821" spans="23:23" hidden="1" x14ac:dyDescent="0.25">
      <c r="W821" s="28"/>
    </row>
    <row r="822" spans="23:23" hidden="1" x14ac:dyDescent="0.25">
      <c r="W822" s="28"/>
    </row>
    <row r="823" spans="23:23" hidden="1" x14ac:dyDescent="0.25">
      <c r="W823" s="28"/>
    </row>
    <row r="824" spans="23:23" hidden="1" x14ac:dyDescent="0.25">
      <c r="W824" s="28"/>
    </row>
    <row r="825" spans="23:23" hidden="1" x14ac:dyDescent="0.25">
      <c r="W825" s="28"/>
    </row>
    <row r="826" spans="23:23" hidden="1" x14ac:dyDescent="0.25">
      <c r="W826" s="28"/>
    </row>
    <row r="827" spans="23:23" hidden="1" x14ac:dyDescent="0.25">
      <c r="W827" s="28"/>
    </row>
    <row r="828" spans="23:23" hidden="1" x14ac:dyDescent="0.25">
      <c r="W828" s="28"/>
    </row>
    <row r="829" spans="23:23" hidden="1" x14ac:dyDescent="0.25">
      <c r="W829" s="28"/>
    </row>
    <row r="830" spans="23:23" hidden="1" x14ac:dyDescent="0.25">
      <c r="W830" s="28"/>
    </row>
    <row r="831" spans="23:23" hidden="1" x14ac:dyDescent="0.25">
      <c r="W831" s="28"/>
    </row>
    <row r="832" spans="23:23" hidden="1" x14ac:dyDescent="0.25">
      <c r="W832" s="28"/>
    </row>
    <row r="833" spans="23:23" hidden="1" x14ac:dyDescent="0.25">
      <c r="W833" s="28"/>
    </row>
    <row r="834" spans="23:23" hidden="1" x14ac:dyDescent="0.25">
      <c r="W834" s="28"/>
    </row>
    <row r="835" spans="23:23" hidden="1" x14ac:dyDescent="0.25">
      <c r="W835" s="28"/>
    </row>
    <row r="836" spans="23:23" hidden="1" x14ac:dyDescent="0.25">
      <c r="W836" s="28"/>
    </row>
    <row r="837" spans="23:23" hidden="1" x14ac:dyDescent="0.25">
      <c r="W837" s="28"/>
    </row>
    <row r="838" spans="23:23" hidden="1" x14ac:dyDescent="0.25">
      <c r="W838" s="28"/>
    </row>
    <row r="839" spans="23:23" hidden="1" x14ac:dyDescent="0.25">
      <c r="W839" s="28"/>
    </row>
    <row r="840" spans="23:23" hidden="1" x14ac:dyDescent="0.25">
      <c r="W840" s="28"/>
    </row>
    <row r="841" spans="23:23" hidden="1" x14ac:dyDescent="0.25">
      <c r="W841" s="28"/>
    </row>
    <row r="842" spans="23:23" hidden="1" x14ac:dyDescent="0.25">
      <c r="W842" s="28"/>
    </row>
    <row r="843" spans="23:23" hidden="1" x14ac:dyDescent="0.25">
      <c r="W843" s="28"/>
    </row>
    <row r="844" spans="23:23" hidden="1" x14ac:dyDescent="0.25">
      <c r="W844" s="28"/>
    </row>
    <row r="845" spans="23:23" hidden="1" x14ac:dyDescent="0.25">
      <c r="W845" s="28"/>
    </row>
    <row r="846" spans="23:23" hidden="1" x14ac:dyDescent="0.25">
      <c r="W846" s="28"/>
    </row>
    <row r="847" spans="23:23" hidden="1" x14ac:dyDescent="0.25">
      <c r="W847" s="28"/>
    </row>
    <row r="848" spans="23:23" hidden="1" x14ac:dyDescent="0.25">
      <c r="W848" s="28"/>
    </row>
    <row r="849" spans="23:23" hidden="1" x14ac:dyDescent="0.25">
      <c r="W849" s="28"/>
    </row>
    <row r="850" spans="23:23" hidden="1" x14ac:dyDescent="0.25">
      <c r="W850" s="28"/>
    </row>
    <row r="851" spans="23:23" hidden="1" x14ac:dyDescent="0.25">
      <c r="W851" s="28"/>
    </row>
    <row r="852" spans="23:23" hidden="1" x14ac:dyDescent="0.25">
      <c r="W852" s="28"/>
    </row>
    <row r="853" spans="23:23" hidden="1" x14ac:dyDescent="0.25">
      <c r="W853" s="28"/>
    </row>
    <row r="854" spans="23:23" hidden="1" x14ac:dyDescent="0.25">
      <c r="W854" s="28"/>
    </row>
    <row r="855" spans="23:23" hidden="1" x14ac:dyDescent="0.25">
      <c r="W855" s="28"/>
    </row>
    <row r="856" spans="23:23" hidden="1" x14ac:dyDescent="0.25">
      <c r="W856" s="28"/>
    </row>
    <row r="857" spans="23:23" hidden="1" x14ac:dyDescent="0.25">
      <c r="W857" s="28"/>
    </row>
    <row r="858" spans="23:23" hidden="1" x14ac:dyDescent="0.25">
      <c r="W858" s="28"/>
    </row>
    <row r="859" spans="23:23" hidden="1" x14ac:dyDescent="0.25">
      <c r="W859" s="28"/>
    </row>
    <row r="860" spans="23:23" hidden="1" x14ac:dyDescent="0.25">
      <c r="W860" s="28"/>
    </row>
    <row r="861" spans="23:23" hidden="1" x14ac:dyDescent="0.25">
      <c r="W861" s="28"/>
    </row>
    <row r="862" spans="23:23" hidden="1" x14ac:dyDescent="0.25">
      <c r="W862" s="28"/>
    </row>
    <row r="863" spans="23:23" hidden="1" x14ac:dyDescent="0.25">
      <c r="W863" s="28"/>
    </row>
    <row r="864" spans="23:23" hidden="1" x14ac:dyDescent="0.25">
      <c r="W864" s="28"/>
    </row>
    <row r="865" spans="23:23" hidden="1" x14ac:dyDescent="0.25">
      <c r="W865" s="28"/>
    </row>
    <row r="866" spans="23:23" hidden="1" x14ac:dyDescent="0.25">
      <c r="W866" s="28"/>
    </row>
    <row r="867" spans="23:23" hidden="1" x14ac:dyDescent="0.25">
      <c r="W867" s="28"/>
    </row>
    <row r="868" spans="23:23" hidden="1" x14ac:dyDescent="0.25">
      <c r="W868" s="28"/>
    </row>
    <row r="869" spans="23:23" hidden="1" x14ac:dyDescent="0.25">
      <c r="W869" s="28"/>
    </row>
    <row r="870" spans="23:23" hidden="1" x14ac:dyDescent="0.25">
      <c r="W870" s="28"/>
    </row>
    <row r="871" spans="23:23" hidden="1" x14ac:dyDescent="0.25">
      <c r="W871" s="28"/>
    </row>
    <row r="872" spans="23:23" hidden="1" x14ac:dyDescent="0.25">
      <c r="W872" s="28"/>
    </row>
    <row r="873" spans="23:23" hidden="1" x14ac:dyDescent="0.25">
      <c r="W873" s="28"/>
    </row>
    <row r="874" spans="23:23" hidden="1" x14ac:dyDescent="0.25">
      <c r="W874" s="28"/>
    </row>
    <row r="875" spans="23:23" hidden="1" x14ac:dyDescent="0.25">
      <c r="W875" s="28"/>
    </row>
    <row r="876" spans="23:23" hidden="1" x14ac:dyDescent="0.25">
      <c r="W876" s="28"/>
    </row>
    <row r="877" spans="23:23" hidden="1" x14ac:dyDescent="0.25">
      <c r="W877" s="28"/>
    </row>
    <row r="878" spans="23:23" hidden="1" x14ac:dyDescent="0.25">
      <c r="W878" s="28"/>
    </row>
    <row r="879" spans="23:23" hidden="1" x14ac:dyDescent="0.25">
      <c r="W879" s="28"/>
    </row>
    <row r="880" spans="23:23" hidden="1" x14ac:dyDescent="0.25">
      <c r="W880" s="28"/>
    </row>
    <row r="881" spans="23:23" hidden="1" x14ac:dyDescent="0.25">
      <c r="W881" s="28"/>
    </row>
    <row r="882" spans="23:23" hidden="1" x14ac:dyDescent="0.25">
      <c r="W882" s="28"/>
    </row>
    <row r="883" spans="23:23" hidden="1" x14ac:dyDescent="0.25">
      <c r="W883" s="28"/>
    </row>
    <row r="884" spans="23:23" hidden="1" x14ac:dyDescent="0.25">
      <c r="W884" s="28"/>
    </row>
    <row r="885" spans="23:23" hidden="1" x14ac:dyDescent="0.25">
      <c r="W885" s="28"/>
    </row>
    <row r="886" spans="23:23" hidden="1" x14ac:dyDescent="0.25">
      <c r="W886" s="28"/>
    </row>
    <row r="887" spans="23:23" hidden="1" x14ac:dyDescent="0.25">
      <c r="W887" s="28"/>
    </row>
    <row r="888" spans="23:23" hidden="1" x14ac:dyDescent="0.25">
      <c r="W888" s="28"/>
    </row>
  </sheetData>
  <sheetProtection selectLockedCells="1"/>
  <mergeCells count="36">
    <mergeCell ref="H1:I1"/>
    <mergeCell ref="B3:I3"/>
    <mergeCell ref="C12:E12"/>
    <mergeCell ref="F12:I12"/>
    <mergeCell ref="C13:E13"/>
    <mergeCell ref="F13:I13"/>
    <mergeCell ref="B2:I2"/>
    <mergeCell ref="B26:E26"/>
    <mergeCell ref="C14:E14"/>
    <mergeCell ref="F14:I14"/>
    <mergeCell ref="C15:E15"/>
    <mergeCell ref="F15:I15"/>
    <mergeCell ref="C16:E16"/>
    <mergeCell ref="F16:I16"/>
    <mergeCell ref="C17:E17"/>
    <mergeCell ref="F17:I17"/>
    <mergeCell ref="C18:E18"/>
    <mergeCell ref="F18:I18"/>
    <mergeCell ref="B25:E25"/>
    <mergeCell ref="B37:E37"/>
    <mergeCell ref="B38:E38"/>
    <mergeCell ref="B39:E39"/>
    <mergeCell ref="B40:E40"/>
    <mergeCell ref="B27:E27"/>
    <mergeCell ref="B28:E28"/>
    <mergeCell ref="B29:E29"/>
    <mergeCell ref="B30:E30"/>
    <mergeCell ref="B35:E35"/>
    <mergeCell ref="B36:E36"/>
    <mergeCell ref="C50:G50"/>
    <mergeCell ref="C57:G57"/>
    <mergeCell ref="C61:F61"/>
    <mergeCell ref="C60:E60"/>
    <mergeCell ref="B63:I63"/>
    <mergeCell ref="C51:G51"/>
    <mergeCell ref="C58:G58"/>
  </mergeCells>
  <conditionalFormatting sqref="F16:I16">
    <cfRule type="cellIs" dxfId="24" priority="3" operator="equal">
      <formula>"… sākiet ar licences numura norādīšanu, lai automātiski aizpildītos citi lauki"</formula>
    </cfRule>
  </conditionalFormatting>
  <conditionalFormatting sqref="G37:I37 G27:I27">
    <cfRule type="cellIs" dxfId="23" priority="1" operator="equal">
      <formula>0</formula>
    </cfRule>
  </conditionalFormatting>
  <dataValidations count="1">
    <dataValidation type="decimal" operator="greaterThanOrEqual" allowBlank="1" showInputMessage="1" showErrorMessage="1" errorTitle="Ievadiet decimālskaitli!" error="Realizācijas apjomam jābūt pozitīvam decimālskaitlim!_x000a_Pamēģiniet dedimālskaitļos punkta vietā lietot komatu vai otrādi._x000a_Skaitļi jāievada bez atstarpēm." sqref="G28:I30 G38:I40"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59" orientation="portrait" blackAndWhite="1" r:id="rId1"/>
  <headerFooter>
    <oddFooter>&amp;C&amp;K01+023&amp;P no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75" r:id="rId4" name="Option Button 7">
              <controlPr defaultSize="0" autoFill="0" autoLine="0" autoPict="0">
                <anchor moveWithCells="1">
                  <from>
                    <xdr:col>1</xdr:col>
                    <xdr:colOff>276225</xdr:colOff>
                    <xdr:row>42</xdr:row>
                    <xdr:rowOff>57150</xdr:rowOff>
                  </from>
                  <to>
                    <xdr:col>4</xdr:col>
                    <xdr:colOff>381000</xdr:colOff>
                    <xdr:row>44</xdr:row>
                    <xdr:rowOff>0</xdr:rowOff>
                  </to>
                </anchor>
              </controlPr>
            </control>
          </mc:Choice>
        </mc:AlternateContent>
        <mc:AlternateContent xmlns:mc="http://schemas.openxmlformats.org/markup-compatibility/2006">
          <mc:Choice Requires="x14">
            <control shapeId="7176" r:id="rId5" name="Option Button 8">
              <controlPr defaultSize="0" autoFill="0" autoLine="0" autoPict="0">
                <anchor moveWithCells="1">
                  <from>
                    <xdr:col>1</xdr:col>
                    <xdr:colOff>276225</xdr:colOff>
                    <xdr:row>44</xdr:row>
                    <xdr:rowOff>66675</xdr:rowOff>
                  </from>
                  <to>
                    <xdr:col>4</xdr:col>
                    <xdr:colOff>381000</xdr:colOff>
                    <xdr:row>45</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C5018443-D464-40F7-9E57-19DBA07FAC77}">
            <xm:f>Aprekini!$C$22=1</xm:f>
            <x14:dxf>
              <font>
                <b/>
                <i val="0"/>
              </font>
            </x14:dxf>
          </x14:cfRule>
          <x14:cfRule type="expression" priority="8" id="{CF0E9C78-7315-4C0A-BD0B-18AF72BDFD7F}">
            <xm:f>Aprekini!$C$22=1</xm:f>
            <x14:dxf>
              <font>
                <color rgb="FF00B050"/>
              </font>
            </x14:dxf>
          </x14:cfRule>
          <xm:sqref>C44</xm:sqref>
        </x14:conditionalFormatting>
        <x14:conditionalFormatting xmlns:xm="http://schemas.microsoft.com/office/excel/2006/main">
          <x14:cfRule type="expression" priority="4" stopIfTrue="1" id="{2DD8AB8C-D574-4027-8DFE-08132E4D98FE}">
            <xm:f>Aprekini!$C$22=2</xm:f>
            <x14:dxf>
              <font>
                <b/>
                <i val="0"/>
              </font>
            </x14:dxf>
          </x14:cfRule>
          <x14:cfRule type="expression" priority="9" id="{8EAAF581-34F9-451B-AADF-ED1BEFF372CA}">
            <xm:f>Aprekini!$C$22=2</xm:f>
            <x14:dxf>
              <font>
                <color rgb="FFC00000"/>
              </font>
            </x14:dxf>
          </x14:cfRule>
          <xm:sqref>C45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AW811"/>
  <sheetViews>
    <sheetView zoomScale="70" zoomScaleNormal="70" workbookViewId="0">
      <selection activeCell="F3" sqref="F3:X809"/>
    </sheetView>
  </sheetViews>
  <sheetFormatPr defaultRowHeight="15" x14ac:dyDescent="0.25"/>
  <cols>
    <col min="1" max="1" width="3.5703125" customWidth="1"/>
    <col min="2" max="2" width="35.7109375" customWidth="1"/>
    <col min="5" max="5" width="12.5703125" customWidth="1"/>
    <col min="6" max="6" width="17.85546875" customWidth="1"/>
    <col min="7" max="7" width="81.140625" bestFit="1" customWidth="1"/>
    <col min="8" max="8" width="64.42578125" customWidth="1"/>
    <col min="9" max="9" width="81.140625" bestFit="1" customWidth="1"/>
    <col min="10" max="10" width="79.140625" customWidth="1"/>
    <col min="11" max="11" width="59.42578125" bestFit="1" customWidth="1"/>
    <col min="12" max="12" width="10.28515625" customWidth="1"/>
    <col min="13" max="13" width="16.28515625" customWidth="1"/>
    <col min="14" max="14" width="58.7109375" customWidth="1"/>
    <col min="15" max="15" width="55.28515625" customWidth="1"/>
    <col min="16" max="16" width="50.5703125" customWidth="1"/>
    <col min="17" max="17" width="51.5703125" customWidth="1"/>
    <col min="18" max="18" width="57.85546875" customWidth="1"/>
    <col min="19" max="19" width="11.42578125" customWidth="1"/>
    <col min="20" max="24" width="11.7109375" customWidth="1"/>
    <col min="25" max="30" width="8.85546875" customWidth="1"/>
    <col min="31" max="60" width="9.85546875" customWidth="1"/>
  </cols>
  <sheetData>
    <row r="3" spans="2:49" x14ac:dyDescent="0.25">
      <c r="B3" t="s">
        <v>43</v>
      </c>
      <c r="F3" t="s">
        <v>3062</v>
      </c>
      <c r="G3" t="s">
        <v>2053</v>
      </c>
      <c r="H3" t="s">
        <v>2061</v>
      </c>
      <c r="I3" t="s">
        <v>2060</v>
      </c>
      <c r="J3" t="s">
        <v>2054</v>
      </c>
      <c r="K3" t="s">
        <v>3061</v>
      </c>
      <c r="L3" t="s">
        <v>2050</v>
      </c>
      <c r="M3" t="s">
        <v>2052</v>
      </c>
      <c r="N3" t="s">
        <v>2055</v>
      </c>
      <c r="O3" t="s">
        <v>2056</v>
      </c>
      <c r="P3" t="s">
        <v>2057</v>
      </c>
      <c r="Q3" t="s">
        <v>2058</v>
      </c>
      <c r="R3" t="s">
        <v>2059</v>
      </c>
      <c r="S3" t="s">
        <v>2051</v>
      </c>
      <c r="T3" t="s">
        <v>3863</v>
      </c>
      <c r="U3" t="s">
        <v>3864</v>
      </c>
      <c r="V3" t="s">
        <v>3865</v>
      </c>
      <c r="W3" t="s">
        <v>3866</v>
      </c>
      <c r="X3" t="s">
        <v>3867</v>
      </c>
    </row>
    <row r="4" spans="2:49" x14ac:dyDescent="0.25">
      <c r="B4" s="5" t="str">
        <f>IF(OR(ISBLANK('Aptieku veidlapa'!F16),'Aptieku veidlapa'!F16=0),"",'Aptieku veidlapa'!F16)</f>
        <v/>
      </c>
      <c r="F4" t="s">
        <v>3502</v>
      </c>
      <c r="G4" t="s">
        <v>482</v>
      </c>
      <c r="H4" t="s">
        <v>2286</v>
      </c>
      <c r="I4" t="s">
        <v>1687</v>
      </c>
      <c r="J4" t="s">
        <v>2285</v>
      </c>
      <c r="L4">
        <v>4603</v>
      </c>
      <c r="M4">
        <v>1</v>
      </c>
      <c r="N4">
        <v>1</v>
      </c>
      <c r="O4" t="s">
        <v>2079</v>
      </c>
      <c r="P4" t="s">
        <v>2</v>
      </c>
      <c r="Q4" t="s">
        <v>2062</v>
      </c>
      <c r="S4" t="s">
        <v>481</v>
      </c>
      <c r="Z4" s="35"/>
      <c r="AB4" s="35"/>
      <c r="AF4" s="35"/>
      <c r="AJ4" s="35"/>
      <c r="AN4" s="35"/>
      <c r="AW4" s="35"/>
    </row>
    <row r="5" spans="2:49" x14ac:dyDescent="0.25">
      <c r="F5" t="s">
        <v>3490</v>
      </c>
      <c r="G5" t="s">
        <v>328</v>
      </c>
      <c r="H5" t="s">
        <v>2229</v>
      </c>
      <c r="I5" t="s">
        <v>1096</v>
      </c>
      <c r="J5" t="s">
        <v>2228</v>
      </c>
      <c r="K5" t="s">
        <v>329</v>
      </c>
      <c r="L5">
        <v>6100</v>
      </c>
      <c r="M5">
        <v>1</v>
      </c>
      <c r="N5">
        <v>1</v>
      </c>
      <c r="O5" t="s">
        <v>2079</v>
      </c>
      <c r="P5" t="s">
        <v>2</v>
      </c>
      <c r="Q5" t="s">
        <v>2062</v>
      </c>
      <c r="S5" t="s">
        <v>327</v>
      </c>
      <c r="Z5" s="35"/>
      <c r="AB5" s="35"/>
      <c r="AF5" s="35"/>
      <c r="AJ5" s="35"/>
      <c r="AN5" s="35"/>
      <c r="AW5" s="35"/>
    </row>
    <row r="6" spans="2:49" x14ac:dyDescent="0.25">
      <c r="B6" t="s">
        <v>44</v>
      </c>
      <c r="F6" t="s">
        <v>3491</v>
      </c>
      <c r="G6" t="s">
        <v>693</v>
      </c>
      <c r="H6" t="s">
        <v>2233</v>
      </c>
      <c r="I6" t="s">
        <v>693</v>
      </c>
      <c r="J6" t="s">
        <v>2232</v>
      </c>
      <c r="K6" t="s">
        <v>694</v>
      </c>
      <c r="L6">
        <v>17419</v>
      </c>
      <c r="M6">
        <v>1</v>
      </c>
      <c r="N6">
        <v>1</v>
      </c>
      <c r="O6" t="s">
        <v>2079</v>
      </c>
      <c r="P6" t="s">
        <v>2</v>
      </c>
      <c r="Q6" t="s">
        <v>2062</v>
      </c>
      <c r="S6" t="s">
        <v>692</v>
      </c>
      <c r="Z6" s="35"/>
      <c r="AB6" s="35"/>
      <c r="AF6" s="35"/>
      <c r="AJ6" s="35"/>
      <c r="AN6" s="35"/>
      <c r="AW6" s="35"/>
    </row>
    <row r="7" spans="2:49" x14ac:dyDescent="0.25">
      <c r="B7" s="6">
        <f t="array" ref="B7">MIN(SEARCH({0;1;2;3;4;5;6;7;8;9},B4&amp;"0123456789"))</f>
        <v>1</v>
      </c>
      <c r="F7" t="s">
        <v>3481</v>
      </c>
      <c r="G7" t="s">
        <v>479</v>
      </c>
      <c r="H7" t="s">
        <v>2180</v>
      </c>
      <c r="I7" t="s">
        <v>1641</v>
      </c>
      <c r="J7" t="s">
        <v>2179</v>
      </c>
      <c r="K7" t="s">
        <v>480</v>
      </c>
      <c r="L7">
        <v>16519</v>
      </c>
      <c r="M7">
        <v>1</v>
      </c>
      <c r="N7">
        <v>1</v>
      </c>
      <c r="O7" t="s">
        <v>2079</v>
      </c>
      <c r="P7" t="s">
        <v>2</v>
      </c>
      <c r="Q7" t="s">
        <v>2062</v>
      </c>
      <c r="S7" t="s">
        <v>478</v>
      </c>
      <c r="Z7" s="35"/>
      <c r="AB7" s="35"/>
      <c r="AF7" s="35"/>
      <c r="AJ7" s="35"/>
      <c r="AN7" s="35"/>
      <c r="AW7" s="35"/>
    </row>
    <row r="8" spans="2:49" x14ac:dyDescent="0.25">
      <c r="F8" t="s">
        <v>3476</v>
      </c>
      <c r="G8" t="s">
        <v>433</v>
      </c>
      <c r="H8" t="s">
        <v>2125</v>
      </c>
      <c r="I8" t="s">
        <v>433</v>
      </c>
      <c r="J8" t="s">
        <v>2124</v>
      </c>
      <c r="K8" t="s">
        <v>434</v>
      </c>
      <c r="L8">
        <v>4560</v>
      </c>
      <c r="M8">
        <v>1</v>
      </c>
      <c r="N8">
        <v>1</v>
      </c>
      <c r="O8" t="s">
        <v>2079</v>
      </c>
      <c r="P8" t="s">
        <v>2</v>
      </c>
      <c r="Q8" t="s">
        <v>2062</v>
      </c>
      <c r="S8" t="s">
        <v>432</v>
      </c>
      <c r="Z8" s="35"/>
      <c r="AB8" s="35"/>
      <c r="AF8" s="35"/>
      <c r="AJ8" s="35"/>
      <c r="AN8" s="35"/>
      <c r="AW8" s="35"/>
    </row>
    <row r="9" spans="2:49" x14ac:dyDescent="0.25">
      <c r="B9" t="s">
        <v>1171</v>
      </c>
      <c r="F9" t="s">
        <v>3501</v>
      </c>
      <c r="G9" t="s">
        <v>507</v>
      </c>
      <c r="H9" t="s">
        <v>2278</v>
      </c>
      <c r="I9" t="s">
        <v>507</v>
      </c>
      <c r="J9" t="s">
        <v>2277</v>
      </c>
      <c r="L9">
        <v>4497</v>
      </c>
      <c r="M9">
        <v>1</v>
      </c>
      <c r="N9">
        <v>1</v>
      </c>
      <c r="O9" t="s">
        <v>2079</v>
      </c>
      <c r="P9" t="s">
        <v>2</v>
      </c>
      <c r="Q9" t="s">
        <v>2062</v>
      </c>
      <c r="S9" t="s">
        <v>506</v>
      </c>
      <c r="Z9" s="35"/>
      <c r="AB9" s="35"/>
      <c r="AF9" s="35"/>
      <c r="AJ9" s="35"/>
      <c r="AN9" s="35"/>
      <c r="AW9" s="35"/>
    </row>
    <row r="10" spans="2:49" x14ac:dyDescent="0.25">
      <c r="B10" s="6">
        <f t="array" aca="1" ref="B10" ca="1">IF(ISNUMBER(VALUE(B13)),LEN(B13),MATCH(TRUE,ISERROR(VALUE(MID(B13,ROW(INDIRECT("1:"&amp;LEN(B13))),1))),0)-1)</f>
        <v>0</v>
      </c>
      <c r="F10" t="s">
        <v>3509</v>
      </c>
      <c r="G10" t="s">
        <v>722</v>
      </c>
      <c r="H10" t="s">
        <v>2151</v>
      </c>
      <c r="I10" t="s">
        <v>1683</v>
      </c>
      <c r="J10" t="s">
        <v>2333</v>
      </c>
      <c r="K10" t="s">
        <v>88</v>
      </c>
      <c r="L10">
        <v>17291</v>
      </c>
      <c r="M10">
        <v>1</v>
      </c>
      <c r="N10">
        <v>1</v>
      </c>
      <c r="O10" t="s">
        <v>2079</v>
      </c>
      <c r="P10" t="s">
        <v>2</v>
      </c>
      <c r="Q10" t="s">
        <v>2062</v>
      </c>
      <c r="S10" t="s">
        <v>87</v>
      </c>
      <c r="Z10" s="35"/>
      <c r="AB10" s="35"/>
      <c r="AF10" s="35"/>
      <c r="AJ10" s="35"/>
      <c r="AN10" s="35"/>
      <c r="AW10" s="35"/>
    </row>
    <row r="11" spans="2:49" x14ac:dyDescent="0.25">
      <c r="F11" t="s">
        <v>3506</v>
      </c>
      <c r="G11" t="s">
        <v>430</v>
      </c>
      <c r="H11" t="s">
        <v>2292</v>
      </c>
      <c r="I11" t="s">
        <v>1109</v>
      </c>
      <c r="J11" t="s">
        <v>2312</v>
      </c>
      <c r="K11" t="s">
        <v>431</v>
      </c>
      <c r="L11">
        <v>6760</v>
      </c>
      <c r="M11">
        <v>1</v>
      </c>
      <c r="N11">
        <v>1</v>
      </c>
      <c r="O11" t="s">
        <v>2079</v>
      </c>
      <c r="P11" t="s">
        <v>2</v>
      </c>
      <c r="Q11" t="s">
        <v>2062</v>
      </c>
      <c r="S11" t="s">
        <v>429</v>
      </c>
      <c r="Z11" s="35"/>
      <c r="AB11" s="35"/>
      <c r="AF11" s="35"/>
      <c r="AJ11" s="35"/>
      <c r="AN11" s="35"/>
      <c r="AW11" s="35"/>
    </row>
    <row r="12" spans="2:49" x14ac:dyDescent="0.25">
      <c r="B12" t="s">
        <v>45</v>
      </c>
      <c r="F12" t="s">
        <v>3489</v>
      </c>
      <c r="G12" t="s">
        <v>419</v>
      </c>
      <c r="H12" t="s">
        <v>2226</v>
      </c>
      <c r="I12" t="s">
        <v>1676</v>
      </c>
      <c r="J12" t="s">
        <v>2225</v>
      </c>
      <c r="K12" t="s">
        <v>1677</v>
      </c>
      <c r="L12">
        <v>24899</v>
      </c>
      <c r="M12">
        <v>1</v>
      </c>
      <c r="N12">
        <v>1</v>
      </c>
      <c r="O12" t="s">
        <v>2079</v>
      </c>
      <c r="P12" t="s">
        <v>2</v>
      </c>
      <c r="Q12" t="s">
        <v>2080</v>
      </c>
      <c r="S12" t="s">
        <v>1675</v>
      </c>
      <c r="Z12" s="35"/>
      <c r="AB12" s="35"/>
      <c r="AF12" s="35"/>
      <c r="AJ12" s="35"/>
      <c r="AN12" s="35"/>
      <c r="AW12" s="35"/>
    </row>
    <row r="13" spans="2:49" x14ac:dyDescent="0.25">
      <c r="B13" s="7" t="str">
        <f>MID(B4,B7,LEN(B4))&amp;"a"</f>
        <v>a</v>
      </c>
      <c r="F13" t="s">
        <v>3485</v>
      </c>
      <c r="G13" t="s">
        <v>799</v>
      </c>
      <c r="H13" t="s">
        <v>2194</v>
      </c>
      <c r="I13" t="s">
        <v>799</v>
      </c>
      <c r="J13" t="s">
        <v>2193</v>
      </c>
      <c r="K13" t="s">
        <v>800</v>
      </c>
      <c r="L13">
        <v>10735</v>
      </c>
      <c r="M13">
        <v>1</v>
      </c>
      <c r="N13">
        <v>1</v>
      </c>
      <c r="O13" t="s">
        <v>2079</v>
      </c>
      <c r="P13" t="s">
        <v>2</v>
      </c>
      <c r="Q13" t="s">
        <v>2062</v>
      </c>
      <c r="S13" t="s">
        <v>798</v>
      </c>
      <c r="Z13" s="35"/>
      <c r="AB13" s="35"/>
      <c r="AF13" s="35"/>
      <c r="AJ13" s="35"/>
      <c r="AN13" s="35"/>
      <c r="AW13" s="35"/>
    </row>
    <row r="14" spans="2:49" x14ac:dyDescent="0.25">
      <c r="F14" t="s">
        <v>3469</v>
      </c>
      <c r="G14" t="s">
        <v>836</v>
      </c>
      <c r="H14" t="s">
        <v>2078</v>
      </c>
      <c r="I14" t="s">
        <v>1081</v>
      </c>
      <c r="J14" t="s">
        <v>2077</v>
      </c>
      <c r="K14" t="s">
        <v>97</v>
      </c>
      <c r="L14">
        <v>24123</v>
      </c>
      <c r="M14">
        <v>1</v>
      </c>
      <c r="N14">
        <v>1</v>
      </c>
      <c r="O14" t="s">
        <v>2079</v>
      </c>
      <c r="P14" t="s">
        <v>2</v>
      </c>
      <c r="Q14" t="s">
        <v>2080</v>
      </c>
      <c r="S14" t="s">
        <v>1813</v>
      </c>
      <c r="Z14" s="35"/>
      <c r="AB14" s="35"/>
      <c r="AF14" s="35"/>
      <c r="AJ14" s="35"/>
      <c r="AN14" s="35"/>
      <c r="AW14" s="35"/>
    </row>
    <row r="15" spans="2:49" x14ac:dyDescent="0.25">
      <c r="B15" t="s">
        <v>1055</v>
      </c>
      <c r="F15" t="s">
        <v>3496</v>
      </c>
      <c r="G15" t="s">
        <v>827</v>
      </c>
      <c r="H15" t="s">
        <v>2253</v>
      </c>
      <c r="I15" t="s">
        <v>827</v>
      </c>
      <c r="J15" t="s">
        <v>2252</v>
      </c>
      <c r="L15">
        <v>9451</v>
      </c>
      <c r="M15">
        <v>1</v>
      </c>
      <c r="N15">
        <v>1</v>
      </c>
      <c r="O15" t="s">
        <v>2079</v>
      </c>
      <c r="P15" t="s">
        <v>2</v>
      </c>
      <c r="Q15" t="s">
        <v>2062</v>
      </c>
      <c r="S15" t="s">
        <v>54</v>
      </c>
      <c r="Z15" s="35"/>
      <c r="AB15" s="35"/>
      <c r="AF15" s="35"/>
      <c r="AJ15" s="35"/>
      <c r="AN15" s="35"/>
      <c r="AW15" s="35"/>
    </row>
    <row r="16" spans="2:49" x14ac:dyDescent="0.25">
      <c r="B16" s="24" t="str">
        <f t="array" aca="1" ref="B16" ca="1">IF(TEXT(MID(B13,1,B10),"000")="","xx",TEXT(MID(B13,1,B10),"00000"))</f>
        <v>xx</v>
      </c>
      <c r="F16" t="s">
        <v>3530</v>
      </c>
      <c r="G16" t="s">
        <v>474</v>
      </c>
      <c r="H16" t="s">
        <v>2419</v>
      </c>
      <c r="I16" t="s">
        <v>474</v>
      </c>
      <c r="J16" t="s">
        <v>1638</v>
      </c>
      <c r="K16" t="s">
        <v>475</v>
      </c>
      <c r="L16">
        <v>17439</v>
      </c>
      <c r="M16">
        <v>1</v>
      </c>
      <c r="N16">
        <v>1</v>
      </c>
      <c r="O16" t="s">
        <v>2079</v>
      </c>
      <c r="P16" t="s">
        <v>2</v>
      </c>
      <c r="Q16" t="s">
        <v>2062</v>
      </c>
      <c r="S16" t="s">
        <v>473</v>
      </c>
      <c r="Z16" s="35"/>
      <c r="AB16" s="35"/>
      <c r="AF16" s="35"/>
      <c r="AJ16" s="35"/>
      <c r="AN16" s="35"/>
      <c r="AW16" s="35"/>
    </row>
    <row r="17" spans="2:49" x14ac:dyDescent="0.25">
      <c r="F17" t="s">
        <v>3484</v>
      </c>
      <c r="G17" t="s">
        <v>700</v>
      </c>
      <c r="H17" t="s">
        <v>2189</v>
      </c>
      <c r="I17" t="s">
        <v>700</v>
      </c>
      <c r="J17" t="s">
        <v>2188</v>
      </c>
      <c r="L17">
        <v>4555</v>
      </c>
      <c r="M17">
        <v>1</v>
      </c>
      <c r="N17">
        <v>1</v>
      </c>
      <c r="O17" t="s">
        <v>2079</v>
      </c>
      <c r="P17" t="s">
        <v>2</v>
      </c>
      <c r="Q17" t="s">
        <v>2062</v>
      </c>
      <c r="S17" t="s">
        <v>699</v>
      </c>
      <c r="Z17" s="35"/>
      <c r="AB17" s="35"/>
      <c r="AF17" s="35"/>
      <c r="AJ17" s="35"/>
      <c r="AN17" s="35"/>
      <c r="AW17" s="35"/>
    </row>
    <row r="18" spans="2:49" x14ac:dyDescent="0.25">
      <c r="F18" t="s">
        <v>3497</v>
      </c>
      <c r="G18" t="s">
        <v>797</v>
      </c>
      <c r="H18" t="s">
        <v>2257</v>
      </c>
      <c r="I18" t="s">
        <v>797</v>
      </c>
      <c r="J18" t="s">
        <v>2256</v>
      </c>
      <c r="K18" t="s">
        <v>95</v>
      </c>
      <c r="L18">
        <v>7661</v>
      </c>
      <c r="M18">
        <v>1</v>
      </c>
      <c r="N18">
        <v>1</v>
      </c>
      <c r="O18" t="s">
        <v>2079</v>
      </c>
      <c r="P18" t="s">
        <v>2</v>
      </c>
      <c r="Q18" t="s">
        <v>2062</v>
      </c>
      <c r="S18" t="s">
        <v>94</v>
      </c>
      <c r="Z18" s="35"/>
      <c r="AB18" s="35"/>
      <c r="AF18" s="35"/>
      <c r="AJ18" s="35"/>
      <c r="AN18" s="35"/>
      <c r="AW18" s="35"/>
    </row>
    <row r="19" spans="2:49" x14ac:dyDescent="0.25">
      <c r="B19" t="s">
        <v>1054</v>
      </c>
      <c r="F19" t="s">
        <v>3470</v>
      </c>
      <c r="G19" t="s">
        <v>690</v>
      </c>
      <c r="H19" t="s">
        <v>2097</v>
      </c>
      <c r="I19" t="s">
        <v>1663</v>
      </c>
      <c r="J19" t="s">
        <v>2096</v>
      </c>
      <c r="K19" t="s">
        <v>691</v>
      </c>
      <c r="L19">
        <v>7192</v>
      </c>
      <c r="M19">
        <v>1</v>
      </c>
      <c r="N19">
        <v>1</v>
      </c>
      <c r="O19" t="s">
        <v>2079</v>
      </c>
      <c r="P19" t="s">
        <v>2</v>
      </c>
      <c r="Q19" t="s">
        <v>2062</v>
      </c>
      <c r="S19" t="s">
        <v>689</v>
      </c>
      <c r="Z19" s="35"/>
      <c r="AB19" s="35"/>
      <c r="AF19" s="35"/>
      <c r="AJ19" s="35"/>
      <c r="AN19" s="35"/>
      <c r="AW19" s="35"/>
    </row>
    <row r="20" spans="2:49" x14ac:dyDescent="0.25">
      <c r="B20" s="2" t="str">
        <f ca="1">IFERROR(VLOOKUP("*"&amp;B16&amp;"*",#REF!,5,FALSE),"")</f>
        <v/>
      </c>
      <c r="F20" t="s">
        <v>3504</v>
      </c>
      <c r="G20" t="s">
        <v>571</v>
      </c>
      <c r="H20" t="s">
        <v>2219</v>
      </c>
      <c r="I20" t="s">
        <v>571</v>
      </c>
      <c r="J20" t="s">
        <v>2218</v>
      </c>
      <c r="K20" t="s">
        <v>572</v>
      </c>
      <c r="L20">
        <v>6338</v>
      </c>
      <c r="M20">
        <v>1</v>
      </c>
      <c r="N20">
        <v>1</v>
      </c>
      <c r="O20" t="s">
        <v>2079</v>
      </c>
      <c r="P20" t="s">
        <v>2</v>
      </c>
      <c r="Q20" t="s">
        <v>2062</v>
      </c>
      <c r="S20" t="s">
        <v>570</v>
      </c>
      <c r="Z20" s="35"/>
      <c r="AB20" s="35"/>
      <c r="AF20" s="35"/>
      <c r="AJ20" s="35"/>
      <c r="AN20" s="35"/>
      <c r="AW20" s="35"/>
    </row>
    <row r="21" spans="2:49" x14ac:dyDescent="0.25">
      <c r="F21" t="s">
        <v>3472</v>
      </c>
      <c r="G21" t="s">
        <v>351</v>
      </c>
      <c r="H21" t="s">
        <v>2103</v>
      </c>
      <c r="I21" t="s">
        <v>2030</v>
      </c>
      <c r="J21" t="s">
        <v>2102</v>
      </c>
      <c r="L21">
        <v>4511</v>
      </c>
      <c r="M21">
        <v>1</v>
      </c>
      <c r="N21">
        <v>1</v>
      </c>
      <c r="O21" t="s">
        <v>2079</v>
      </c>
      <c r="P21" t="s">
        <v>2</v>
      </c>
      <c r="Q21" t="s">
        <v>2062</v>
      </c>
      <c r="S21" t="s">
        <v>350</v>
      </c>
      <c r="Z21" s="35"/>
      <c r="AB21" s="35"/>
      <c r="AF21" s="35"/>
      <c r="AJ21" s="35"/>
      <c r="AN21" s="35"/>
      <c r="AW21" s="35"/>
    </row>
    <row r="22" spans="2:49" x14ac:dyDescent="0.25">
      <c r="B22" t="s">
        <v>1164</v>
      </c>
      <c r="C22" s="2">
        <v>1</v>
      </c>
      <c r="F22" t="s">
        <v>3480</v>
      </c>
      <c r="G22" t="s">
        <v>813</v>
      </c>
      <c r="H22" t="s">
        <v>3877</v>
      </c>
      <c r="I22" t="s">
        <v>813</v>
      </c>
      <c r="J22" t="s">
        <v>2153</v>
      </c>
      <c r="K22" t="s">
        <v>814</v>
      </c>
      <c r="L22">
        <v>18079</v>
      </c>
      <c r="M22">
        <v>1</v>
      </c>
      <c r="N22">
        <v>1</v>
      </c>
      <c r="O22" t="s">
        <v>2079</v>
      </c>
      <c r="P22" t="s">
        <v>2</v>
      </c>
      <c r="Q22" t="s">
        <v>2062</v>
      </c>
      <c r="S22" t="s">
        <v>812</v>
      </c>
      <c r="Z22" s="35"/>
      <c r="AB22" s="35"/>
      <c r="AF22" s="35"/>
      <c r="AJ22" s="35"/>
      <c r="AN22" s="35"/>
      <c r="AW22" s="35"/>
    </row>
    <row r="23" spans="2:49" x14ac:dyDescent="0.25">
      <c r="F23" t="s">
        <v>3603</v>
      </c>
      <c r="G23" t="s">
        <v>874</v>
      </c>
      <c r="H23" t="s">
        <v>2170</v>
      </c>
      <c r="I23" t="s">
        <v>1145</v>
      </c>
      <c r="J23" t="s">
        <v>2169</v>
      </c>
      <c r="K23" t="s">
        <v>875</v>
      </c>
      <c r="L23">
        <v>9593</v>
      </c>
      <c r="M23">
        <v>1</v>
      </c>
      <c r="N23">
        <v>1</v>
      </c>
      <c r="O23" t="s">
        <v>2079</v>
      </c>
      <c r="P23" t="s">
        <v>2</v>
      </c>
      <c r="Q23" t="s">
        <v>2062</v>
      </c>
      <c r="S23" t="s">
        <v>873</v>
      </c>
      <c r="Z23" s="35"/>
      <c r="AB23" s="35"/>
      <c r="AF23" s="35"/>
      <c r="AJ23" s="35"/>
      <c r="AN23" s="35"/>
      <c r="AW23" s="35"/>
    </row>
    <row r="24" spans="2:49" x14ac:dyDescent="0.25">
      <c r="F24" t="s">
        <v>3471</v>
      </c>
      <c r="G24" t="s">
        <v>882</v>
      </c>
      <c r="H24" t="s">
        <v>2100</v>
      </c>
      <c r="I24" t="s">
        <v>882</v>
      </c>
      <c r="J24" t="s">
        <v>2099</v>
      </c>
      <c r="K24" t="s">
        <v>1769</v>
      </c>
      <c r="L24">
        <v>4507</v>
      </c>
      <c r="M24">
        <v>1</v>
      </c>
      <c r="N24">
        <v>1</v>
      </c>
      <c r="O24" t="s">
        <v>2079</v>
      </c>
      <c r="P24" t="s">
        <v>2</v>
      </c>
      <c r="Q24" t="s">
        <v>2062</v>
      </c>
      <c r="S24" t="s">
        <v>881</v>
      </c>
      <c r="Z24" s="35"/>
      <c r="AB24" s="35"/>
      <c r="AF24" s="35"/>
      <c r="AJ24" s="35"/>
      <c r="AN24" s="35"/>
      <c r="AW24" s="35"/>
    </row>
    <row r="25" spans="2:49" x14ac:dyDescent="0.25">
      <c r="F25" t="s">
        <v>3473</v>
      </c>
      <c r="G25" t="s">
        <v>512</v>
      </c>
      <c r="H25" t="s">
        <v>2110</v>
      </c>
      <c r="I25" t="s">
        <v>1670</v>
      </c>
      <c r="J25" t="s">
        <v>2109</v>
      </c>
      <c r="K25" t="s">
        <v>513</v>
      </c>
      <c r="L25">
        <v>13682</v>
      </c>
      <c r="M25">
        <v>1</v>
      </c>
      <c r="N25">
        <v>1</v>
      </c>
      <c r="O25" t="s">
        <v>2079</v>
      </c>
      <c r="P25" t="s">
        <v>2</v>
      </c>
      <c r="Q25" t="s">
        <v>2062</v>
      </c>
      <c r="S25" t="s">
        <v>511</v>
      </c>
      <c r="Z25" s="35"/>
      <c r="AB25" s="35"/>
      <c r="AF25" s="35"/>
      <c r="AJ25" s="35"/>
      <c r="AN25" s="35"/>
      <c r="AW25" s="35"/>
    </row>
    <row r="26" spans="2:49" x14ac:dyDescent="0.25">
      <c r="F26" t="s">
        <v>3478</v>
      </c>
      <c r="G26" t="s">
        <v>642</v>
      </c>
      <c r="H26" t="s">
        <v>2146</v>
      </c>
      <c r="I26" t="s">
        <v>642</v>
      </c>
      <c r="J26" t="s">
        <v>2145</v>
      </c>
      <c r="K26" t="s">
        <v>643</v>
      </c>
      <c r="L26">
        <v>17980</v>
      </c>
      <c r="M26">
        <v>1</v>
      </c>
      <c r="N26">
        <v>1</v>
      </c>
      <c r="O26" t="s">
        <v>2079</v>
      </c>
      <c r="P26" t="s">
        <v>2</v>
      </c>
      <c r="Q26" t="s">
        <v>2062</v>
      </c>
      <c r="S26" t="s">
        <v>641</v>
      </c>
      <c r="Z26" s="35"/>
      <c r="AB26" s="35"/>
      <c r="AF26" s="35"/>
      <c r="AJ26" s="35"/>
      <c r="AN26" s="35"/>
      <c r="AW26" s="35"/>
    </row>
    <row r="27" spans="2:49" x14ac:dyDescent="0.25">
      <c r="F27" t="s">
        <v>3479</v>
      </c>
      <c r="G27" t="s">
        <v>756</v>
      </c>
      <c r="H27" t="s">
        <v>2150</v>
      </c>
      <c r="I27" t="s">
        <v>1138</v>
      </c>
      <c r="J27" t="s">
        <v>2149</v>
      </c>
      <c r="L27">
        <v>2826</v>
      </c>
      <c r="M27">
        <v>1</v>
      </c>
      <c r="N27">
        <v>1</v>
      </c>
      <c r="O27" t="s">
        <v>2079</v>
      </c>
      <c r="P27" t="s">
        <v>2</v>
      </c>
      <c r="Q27" t="s">
        <v>2062</v>
      </c>
      <c r="S27" t="s">
        <v>755</v>
      </c>
      <c r="Z27" s="35"/>
      <c r="AB27" s="35"/>
      <c r="AF27" s="35"/>
      <c r="AJ27" s="35"/>
      <c r="AN27" s="35"/>
      <c r="AW27" s="35"/>
    </row>
    <row r="28" spans="2:49" x14ac:dyDescent="0.25">
      <c r="F28" t="s">
        <v>3475</v>
      </c>
      <c r="G28" t="s">
        <v>397</v>
      </c>
      <c r="H28" t="s">
        <v>2123</v>
      </c>
      <c r="I28" t="s">
        <v>397</v>
      </c>
      <c r="J28" t="s">
        <v>2122</v>
      </c>
      <c r="K28" t="s">
        <v>1642</v>
      </c>
      <c r="L28">
        <v>16819</v>
      </c>
      <c r="M28">
        <v>1</v>
      </c>
      <c r="N28">
        <v>1</v>
      </c>
      <c r="O28" t="s">
        <v>2079</v>
      </c>
      <c r="P28" t="s">
        <v>2</v>
      </c>
      <c r="Q28" t="s">
        <v>2062</v>
      </c>
      <c r="S28" t="s">
        <v>396</v>
      </c>
      <c r="Z28" s="35"/>
      <c r="AB28" s="35"/>
      <c r="AF28" s="35"/>
      <c r="AJ28" s="35"/>
      <c r="AN28" s="35"/>
      <c r="AW28" s="35"/>
    </row>
    <row r="29" spans="2:49" x14ac:dyDescent="0.25">
      <c r="F29" t="s">
        <v>3488</v>
      </c>
      <c r="G29" t="s">
        <v>720</v>
      </c>
      <c r="H29" t="s">
        <v>2210</v>
      </c>
      <c r="I29" t="s">
        <v>1662</v>
      </c>
      <c r="J29" t="s">
        <v>2209</v>
      </c>
      <c r="K29" t="s">
        <v>721</v>
      </c>
      <c r="L29">
        <v>4519</v>
      </c>
      <c r="M29">
        <v>1</v>
      </c>
      <c r="N29">
        <v>1</v>
      </c>
      <c r="O29" t="s">
        <v>2079</v>
      </c>
      <c r="P29" t="s">
        <v>2</v>
      </c>
      <c r="Q29" t="s">
        <v>2062</v>
      </c>
      <c r="S29" t="s">
        <v>719</v>
      </c>
      <c r="Z29" s="35"/>
      <c r="AB29" s="35"/>
      <c r="AF29" s="35"/>
      <c r="AJ29" s="35"/>
      <c r="AN29" s="35"/>
      <c r="AW29" s="35"/>
    </row>
    <row r="30" spans="2:49" x14ac:dyDescent="0.25">
      <c r="F30" t="s">
        <v>3492</v>
      </c>
      <c r="G30" t="s">
        <v>536</v>
      </c>
      <c r="H30" t="s">
        <v>2242</v>
      </c>
      <c r="I30" t="s">
        <v>1661</v>
      </c>
      <c r="J30" t="s">
        <v>2241</v>
      </c>
      <c r="K30" t="s">
        <v>48</v>
      </c>
      <c r="L30">
        <v>17519</v>
      </c>
      <c r="M30">
        <v>1</v>
      </c>
      <c r="N30">
        <v>1</v>
      </c>
      <c r="O30" t="s">
        <v>2079</v>
      </c>
      <c r="P30" t="s">
        <v>2</v>
      </c>
      <c r="Q30" t="s">
        <v>2062</v>
      </c>
      <c r="S30" t="s">
        <v>47</v>
      </c>
      <c r="Z30" s="35"/>
      <c r="AB30" s="35"/>
      <c r="AF30" s="35"/>
      <c r="AJ30" s="35"/>
      <c r="AN30" s="35"/>
      <c r="AW30" s="35"/>
    </row>
    <row r="31" spans="2:49" x14ac:dyDescent="0.25">
      <c r="F31" t="s">
        <v>3493</v>
      </c>
      <c r="G31" t="s">
        <v>763</v>
      </c>
      <c r="H31" t="s">
        <v>2245</v>
      </c>
      <c r="I31" t="s">
        <v>763</v>
      </c>
      <c r="J31" t="s">
        <v>2244</v>
      </c>
      <c r="L31">
        <v>5776</v>
      </c>
      <c r="M31">
        <v>1</v>
      </c>
      <c r="N31">
        <v>1</v>
      </c>
      <c r="O31" t="s">
        <v>2079</v>
      </c>
      <c r="P31" t="s">
        <v>2</v>
      </c>
      <c r="Q31" t="s">
        <v>2062</v>
      </c>
      <c r="S31" t="s">
        <v>762</v>
      </c>
      <c r="Z31" s="35"/>
      <c r="AB31" s="35"/>
      <c r="AF31" s="35"/>
      <c r="AJ31" s="35"/>
      <c r="AN31" s="35"/>
      <c r="AW31" s="35"/>
    </row>
    <row r="32" spans="2:49" x14ac:dyDescent="0.25">
      <c r="F32" t="s">
        <v>3494</v>
      </c>
      <c r="G32" t="s">
        <v>418</v>
      </c>
      <c r="H32" t="s">
        <v>2249</v>
      </c>
      <c r="I32" t="s">
        <v>418</v>
      </c>
      <c r="J32" t="s">
        <v>2248</v>
      </c>
      <c r="K32" t="s">
        <v>58</v>
      </c>
      <c r="L32">
        <v>9626</v>
      </c>
      <c r="M32">
        <v>1</v>
      </c>
      <c r="N32">
        <v>1</v>
      </c>
      <c r="O32" t="s">
        <v>2079</v>
      </c>
      <c r="P32" t="s">
        <v>2</v>
      </c>
      <c r="Q32" t="s">
        <v>2062</v>
      </c>
      <c r="S32" t="s">
        <v>57</v>
      </c>
      <c r="Z32" s="35"/>
      <c r="AB32" s="35"/>
      <c r="AF32" s="35"/>
      <c r="AJ32" s="35"/>
      <c r="AN32" s="35"/>
      <c r="AW32" s="35"/>
    </row>
    <row r="33" spans="6:49" x14ac:dyDescent="0.25">
      <c r="F33" t="s">
        <v>3495</v>
      </c>
      <c r="G33" t="s">
        <v>808</v>
      </c>
      <c r="H33" t="s">
        <v>2251</v>
      </c>
      <c r="I33" t="s">
        <v>808</v>
      </c>
      <c r="J33" t="s">
        <v>1640</v>
      </c>
      <c r="K33" t="s">
        <v>809</v>
      </c>
      <c r="L33">
        <v>4003</v>
      </c>
      <c r="M33">
        <v>1</v>
      </c>
      <c r="N33">
        <v>1</v>
      </c>
      <c r="O33" t="s">
        <v>2079</v>
      </c>
      <c r="P33" t="s">
        <v>2</v>
      </c>
      <c r="Q33" t="s">
        <v>2062</v>
      </c>
      <c r="S33" t="s">
        <v>807</v>
      </c>
      <c r="Z33" s="35"/>
      <c r="AB33" s="35"/>
      <c r="AF33" s="35"/>
      <c r="AJ33" s="35"/>
      <c r="AN33" s="35"/>
      <c r="AW33" s="35"/>
    </row>
    <row r="34" spans="6:49" x14ac:dyDescent="0.25">
      <c r="F34" t="s">
        <v>3486</v>
      </c>
      <c r="G34" t="s">
        <v>831</v>
      </c>
      <c r="H34" t="s">
        <v>2198</v>
      </c>
      <c r="I34" t="s">
        <v>831</v>
      </c>
      <c r="J34" t="s">
        <v>2197</v>
      </c>
      <c r="K34" t="s">
        <v>832</v>
      </c>
      <c r="L34">
        <v>17060</v>
      </c>
      <c r="M34">
        <v>1</v>
      </c>
      <c r="N34">
        <v>1</v>
      </c>
      <c r="O34" t="s">
        <v>2079</v>
      </c>
      <c r="P34" t="s">
        <v>2</v>
      </c>
      <c r="Q34" t="s">
        <v>2062</v>
      </c>
      <c r="S34" t="s">
        <v>830</v>
      </c>
      <c r="Z34" s="35"/>
      <c r="AB34" s="35"/>
      <c r="AF34" s="35"/>
      <c r="AJ34" s="35"/>
      <c r="AN34" s="35"/>
      <c r="AW34" s="35"/>
    </row>
    <row r="35" spans="6:49" x14ac:dyDescent="0.25">
      <c r="F35" t="s">
        <v>3572</v>
      </c>
      <c r="G35" t="s">
        <v>665</v>
      </c>
      <c r="H35" t="s">
        <v>2576</v>
      </c>
      <c r="I35" t="s">
        <v>1076</v>
      </c>
      <c r="J35" t="s">
        <v>1801</v>
      </c>
      <c r="K35" t="s">
        <v>84</v>
      </c>
      <c r="L35">
        <v>24206</v>
      </c>
      <c r="M35">
        <v>1</v>
      </c>
      <c r="N35">
        <v>1</v>
      </c>
      <c r="O35" t="s">
        <v>2079</v>
      </c>
      <c r="P35" t="s">
        <v>2</v>
      </c>
      <c r="Q35" t="s">
        <v>2080</v>
      </c>
      <c r="S35" t="s">
        <v>1800</v>
      </c>
      <c r="Z35" s="35"/>
      <c r="AB35" s="35"/>
      <c r="AF35" s="35"/>
      <c r="AJ35" s="35"/>
      <c r="AN35" s="35"/>
      <c r="AW35" s="35"/>
    </row>
    <row r="36" spans="6:49" x14ac:dyDescent="0.25">
      <c r="F36" t="s">
        <v>3487</v>
      </c>
      <c r="G36" t="s">
        <v>730</v>
      </c>
      <c r="H36" t="s">
        <v>2203</v>
      </c>
      <c r="I36" t="s">
        <v>1136</v>
      </c>
      <c r="J36" t="s">
        <v>2202</v>
      </c>
      <c r="K36" t="s">
        <v>1805</v>
      </c>
      <c r="L36">
        <v>12119</v>
      </c>
      <c r="M36">
        <v>1</v>
      </c>
      <c r="N36">
        <v>1</v>
      </c>
      <c r="O36" t="s">
        <v>2079</v>
      </c>
      <c r="P36" t="s">
        <v>2</v>
      </c>
      <c r="Q36" t="s">
        <v>2062</v>
      </c>
      <c r="S36" t="s">
        <v>729</v>
      </c>
      <c r="Z36" s="35"/>
      <c r="AB36" s="35"/>
      <c r="AF36" s="35"/>
      <c r="AJ36" s="35"/>
      <c r="AN36" s="35"/>
      <c r="AW36" s="35"/>
    </row>
    <row r="37" spans="6:49" x14ac:dyDescent="0.25">
      <c r="F37" t="s">
        <v>3477</v>
      </c>
      <c r="G37" t="s">
        <v>744</v>
      </c>
      <c r="H37" t="s">
        <v>2139</v>
      </c>
      <c r="I37" t="s">
        <v>744</v>
      </c>
      <c r="J37" t="s">
        <v>2138</v>
      </c>
      <c r="K37" t="s">
        <v>745</v>
      </c>
      <c r="L37">
        <v>6188</v>
      </c>
      <c r="M37">
        <v>1</v>
      </c>
      <c r="N37">
        <v>1</v>
      </c>
      <c r="O37" t="s">
        <v>2079</v>
      </c>
      <c r="P37" t="s">
        <v>2</v>
      </c>
      <c r="Q37" t="s">
        <v>2062</v>
      </c>
      <c r="S37" t="s">
        <v>743</v>
      </c>
      <c r="Z37" s="35"/>
      <c r="AB37" s="35"/>
      <c r="AF37" s="35"/>
      <c r="AJ37" s="35"/>
      <c r="AN37" s="35"/>
      <c r="AW37" s="35"/>
    </row>
    <row r="38" spans="6:49" x14ac:dyDescent="0.25">
      <c r="F38" t="s">
        <v>3482</v>
      </c>
      <c r="G38" t="s">
        <v>940</v>
      </c>
      <c r="H38" t="s">
        <v>2181</v>
      </c>
      <c r="I38" t="s">
        <v>940</v>
      </c>
      <c r="J38" t="s">
        <v>1779</v>
      </c>
      <c r="K38" t="s">
        <v>3878</v>
      </c>
      <c r="L38">
        <v>4571</v>
      </c>
      <c r="M38">
        <v>1</v>
      </c>
      <c r="N38">
        <v>1</v>
      </c>
      <c r="O38" t="s">
        <v>2079</v>
      </c>
      <c r="P38" t="s">
        <v>2</v>
      </c>
      <c r="Q38" t="s">
        <v>2062</v>
      </c>
      <c r="S38" t="s">
        <v>939</v>
      </c>
      <c r="Z38" s="35"/>
      <c r="AB38" s="35"/>
      <c r="AF38" s="35"/>
      <c r="AJ38" s="35"/>
      <c r="AN38" s="35"/>
      <c r="AW38" s="35"/>
    </row>
    <row r="39" spans="6:49" x14ac:dyDescent="0.25">
      <c r="F39" t="s">
        <v>3483</v>
      </c>
      <c r="G39" t="s">
        <v>574</v>
      </c>
      <c r="H39" t="s">
        <v>2187</v>
      </c>
      <c r="I39" t="s">
        <v>574</v>
      </c>
      <c r="J39" t="s">
        <v>2186</v>
      </c>
      <c r="K39" t="s">
        <v>575</v>
      </c>
      <c r="L39">
        <v>6291</v>
      </c>
      <c r="M39">
        <v>1</v>
      </c>
      <c r="N39">
        <v>1</v>
      </c>
      <c r="O39" t="s">
        <v>2079</v>
      </c>
      <c r="P39" t="s">
        <v>2</v>
      </c>
      <c r="Q39" t="s">
        <v>2062</v>
      </c>
      <c r="S39" t="s">
        <v>573</v>
      </c>
      <c r="Z39" s="35"/>
      <c r="AB39" s="35"/>
      <c r="AF39" s="35"/>
      <c r="AJ39" s="35"/>
      <c r="AN39" s="35"/>
      <c r="AW39" s="35"/>
    </row>
    <row r="40" spans="6:49" x14ac:dyDescent="0.25">
      <c r="F40" t="s">
        <v>3612</v>
      </c>
      <c r="G40" t="s">
        <v>758</v>
      </c>
      <c r="H40" t="s">
        <v>2255</v>
      </c>
      <c r="I40" t="s">
        <v>1125</v>
      </c>
      <c r="J40" t="s">
        <v>2272</v>
      </c>
      <c r="K40" t="s">
        <v>602</v>
      </c>
      <c r="L40">
        <v>10036</v>
      </c>
      <c r="M40">
        <v>1</v>
      </c>
      <c r="N40">
        <v>1</v>
      </c>
      <c r="O40" t="s">
        <v>2079</v>
      </c>
      <c r="P40" t="s">
        <v>2</v>
      </c>
      <c r="Q40" t="s">
        <v>2062</v>
      </c>
      <c r="S40" t="s">
        <v>757</v>
      </c>
      <c r="Z40" s="35"/>
      <c r="AB40" s="35"/>
      <c r="AF40" s="35"/>
      <c r="AJ40" s="35"/>
      <c r="AN40" s="35"/>
      <c r="AW40" s="35"/>
    </row>
    <row r="41" spans="6:49" x14ac:dyDescent="0.25">
      <c r="F41" t="s">
        <v>3498</v>
      </c>
      <c r="G41" t="s">
        <v>636</v>
      </c>
      <c r="H41" t="s">
        <v>2259</v>
      </c>
      <c r="I41" t="s">
        <v>636</v>
      </c>
      <c r="J41" t="s">
        <v>2258</v>
      </c>
      <c r="K41" t="s">
        <v>637</v>
      </c>
      <c r="L41">
        <v>4567</v>
      </c>
      <c r="M41">
        <v>1</v>
      </c>
      <c r="N41">
        <v>1</v>
      </c>
      <c r="O41" t="s">
        <v>2079</v>
      </c>
      <c r="P41" t="s">
        <v>2</v>
      </c>
      <c r="Q41" t="s">
        <v>2062</v>
      </c>
      <c r="S41" t="s">
        <v>635</v>
      </c>
      <c r="Z41" s="35"/>
      <c r="AB41" s="35"/>
      <c r="AF41" s="35"/>
      <c r="AJ41" s="35"/>
      <c r="AN41" s="35"/>
      <c r="AW41" s="35"/>
    </row>
    <row r="42" spans="6:49" x14ac:dyDescent="0.25">
      <c r="F42" t="s">
        <v>3499</v>
      </c>
      <c r="G42" t="s">
        <v>550</v>
      </c>
      <c r="H42" t="s">
        <v>2263</v>
      </c>
      <c r="I42" t="s">
        <v>550</v>
      </c>
      <c r="J42" t="s">
        <v>2262</v>
      </c>
      <c r="K42" t="s">
        <v>551</v>
      </c>
      <c r="L42">
        <v>16619</v>
      </c>
      <c r="M42">
        <v>1</v>
      </c>
      <c r="N42">
        <v>1</v>
      </c>
      <c r="O42" t="s">
        <v>2079</v>
      </c>
      <c r="P42" t="s">
        <v>2</v>
      </c>
      <c r="Q42" t="s">
        <v>2062</v>
      </c>
      <c r="S42" t="s">
        <v>549</v>
      </c>
      <c r="Z42" s="35"/>
      <c r="AB42" s="35"/>
      <c r="AF42" s="35"/>
      <c r="AJ42" s="35"/>
      <c r="AN42" s="35"/>
      <c r="AW42" s="35"/>
    </row>
    <row r="43" spans="6:49" x14ac:dyDescent="0.25">
      <c r="F43" t="s">
        <v>3508</v>
      </c>
      <c r="G43" t="s">
        <v>1816</v>
      </c>
      <c r="H43" t="s">
        <v>2129</v>
      </c>
      <c r="I43" t="s">
        <v>3879</v>
      </c>
      <c r="J43" t="s">
        <v>3880</v>
      </c>
      <c r="K43" t="s">
        <v>1817</v>
      </c>
      <c r="L43">
        <v>2302</v>
      </c>
      <c r="M43">
        <v>1</v>
      </c>
      <c r="N43">
        <v>1</v>
      </c>
      <c r="O43" t="s">
        <v>2079</v>
      </c>
      <c r="P43" t="s">
        <v>2</v>
      </c>
      <c r="Q43" t="s">
        <v>2062</v>
      </c>
      <c r="S43" t="s">
        <v>962</v>
      </c>
      <c r="Z43" s="35"/>
      <c r="AB43" s="35"/>
      <c r="AF43" s="35"/>
      <c r="AJ43" s="35"/>
      <c r="AN43" s="35"/>
      <c r="AW43" s="35"/>
    </row>
    <row r="44" spans="6:49" x14ac:dyDescent="0.25">
      <c r="F44" t="s">
        <v>3507</v>
      </c>
      <c r="G44" t="s">
        <v>1002</v>
      </c>
      <c r="H44" t="s">
        <v>2142</v>
      </c>
      <c r="I44" t="s">
        <v>1157</v>
      </c>
      <c r="J44" t="s">
        <v>2313</v>
      </c>
      <c r="K44" t="s">
        <v>1003</v>
      </c>
      <c r="L44">
        <v>7005</v>
      </c>
      <c r="M44">
        <v>1</v>
      </c>
      <c r="N44">
        <v>1</v>
      </c>
      <c r="O44" t="s">
        <v>2079</v>
      </c>
      <c r="P44" t="s">
        <v>2</v>
      </c>
      <c r="Q44" t="s">
        <v>2062</v>
      </c>
      <c r="S44" t="s">
        <v>1001</v>
      </c>
      <c r="Z44" s="35"/>
      <c r="AB44" s="35"/>
      <c r="AF44" s="35"/>
      <c r="AJ44" s="35"/>
      <c r="AN44" s="35"/>
      <c r="AW44" s="35"/>
    </row>
    <row r="45" spans="6:49" x14ac:dyDescent="0.25">
      <c r="F45" t="s">
        <v>3510</v>
      </c>
      <c r="G45" t="s">
        <v>1739</v>
      </c>
      <c r="H45" t="s">
        <v>2338</v>
      </c>
      <c r="I45" t="s">
        <v>1738</v>
      </c>
      <c r="J45" t="s">
        <v>2337</v>
      </c>
      <c r="K45" t="s">
        <v>985</v>
      </c>
      <c r="L45">
        <v>4017</v>
      </c>
      <c r="M45">
        <v>1</v>
      </c>
      <c r="N45">
        <v>1</v>
      </c>
      <c r="O45" t="s">
        <v>2079</v>
      </c>
      <c r="P45" t="s">
        <v>2</v>
      </c>
      <c r="Q45" t="s">
        <v>2062</v>
      </c>
      <c r="S45" t="s">
        <v>984</v>
      </c>
      <c r="Z45" s="35"/>
      <c r="AB45" s="35"/>
      <c r="AF45" s="35"/>
      <c r="AJ45" s="35"/>
      <c r="AN45" s="35"/>
      <c r="AW45" s="35"/>
    </row>
    <row r="46" spans="6:49" x14ac:dyDescent="0.25">
      <c r="F46" t="s">
        <v>3505</v>
      </c>
      <c r="G46" t="s">
        <v>787</v>
      </c>
      <c r="H46" t="s">
        <v>2165</v>
      </c>
      <c r="I46" t="s">
        <v>787</v>
      </c>
      <c r="J46" t="s">
        <v>2311</v>
      </c>
      <c r="K46" t="s">
        <v>1925</v>
      </c>
      <c r="L46">
        <v>18141</v>
      </c>
      <c r="M46">
        <v>1</v>
      </c>
      <c r="N46">
        <v>1</v>
      </c>
      <c r="O46" t="s">
        <v>2079</v>
      </c>
      <c r="P46" t="s">
        <v>2</v>
      </c>
      <c r="Q46" t="s">
        <v>2062</v>
      </c>
      <c r="S46" t="s">
        <v>786</v>
      </c>
      <c r="Z46" s="35"/>
      <c r="AB46" s="35"/>
      <c r="AF46" s="35"/>
      <c r="AJ46" s="35"/>
      <c r="AN46" s="35"/>
      <c r="AW46" s="35"/>
    </row>
    <row r="47" spans="6:49" x14ac:dyDescent="0.25">
      <c r="F47" t="s">
        <v>3527</v>
      </c>
      <c r="G47" t="s">
        <v>817</v>
      </c>
      <c r="H47" t="s">
        <v>2166</v>
      </c>
      <c r="I47" t="s">
        <v>817</v>
      </c>
      <c r="J47" t="s">
        <v>2394</v>
      </c>
      <c r="K47" t="s">
        <v>818</v>
      </c>
      <c r="L47">
        <v>17080</v>
      </c>
      <c r="M47">
        <v>1</v>
      </c>
      <c r="N47">
        <v>1</v>
      </c>
      <c r="O47" t="s">
        <v>2081</v>
      </c>
      <c r="P47" t="s">
        <v>2</v>
      </c>
      <c r="Q47" t="s">
        <v>2062</v>
      </c>
      <c r="S47" t="s">
        <v>816</v>
      </c>
      <c r="Z47" s="35"/>
      <c r="AB47" s="35"/>
      <c r="AF47" s="35"/>
      <c r="AJ47" s="35"/>
      <c r="AN47" s="35"/>
      <c r="AW47" s="35"/>
    </row>
    <row r="48" spans="6:49" x14ac:dyDescent="0.25">
      <c r="F48" t="s">
        <v>3522</v>
      </c>
      <c r="G48" t="s">
        <v>967</v>
      </c>
      <c r="H48" t="s">
        <v>2380</v>
      </c>
      <c r="I48" t="s">
        <v>1154</v>
      </c>
      <c r="J48" t="s">
        <v>2379</v>
      </c>
      <c r="K48" t="s">
        <v>2046</v>
      </c>
      <c r="L48">
        <v>4906</v>
      </c>
      <c r="M48">
        <v>1</v>
      </c>
      <c r="N48">
        <v>1</v>
      </c>
      <c r="O48" t="s">
        <v>2079</v>
      </c>
      <c r="P48" t="s">
        <v>2</v>
      </c>
      <c r="Q48" t="s">
        <v>2062</v>
      </c>
      <c r="S48" t="s">
        <v>966</v>
      </c>
      <c r="Z48" s="35"/>
      <c r="AB48" s="35"/>
      <c r="AF48" s="35"/>
      <c r="AJ48" s="35"/>
      <c r="AN48" s="35"/>
      <c r="AW48" s="35"/>
    </row>
    <row r="49" spans="6:49" x14ac:dyDescent="0.25">
      <c r="F49" t="s">
        <v>3518</v>
      </c>
      <c r="G49" t="s">
        <v>612</v>
      </c>
      <c r="H49" t="s">
        <v>2133</v>
      </c>
      <c r="I49" t="s">
        <v>612</v>
      </c>
      <c r="J49" t="s">
        <v>2366</v>
      </c>
      <c r="K49" t="s">
        <v>613</v>
      </c>
      <c r="L49">
        <v>15919</v>
      </c>
      <c r="M49">
        <v>1</v>
      </c>
      <c r="N49">
        <v>1</v>
      </c>
      <c r="O49" t="s">
        <v>2079</v>
      </c>
      <c r="P49" t="s">
        <v>2</v>
      </c>
      <c r="Q49" t="s">
        <v>2062</v>
      </c>
      <c r="S49" t="s">
        <v>611</v>
      </c>
      <c r="Z49" s="35"/>
      <c r="AB49" s="35"/>
      <c r="AF49" s="35"/>
      <c r="AJ49" s="35"/>
      <c r="AN49" s="35"/>
      <c r="AW49" s="35"/>
    </row>
    <row r="50" spans="6:49" x14ac:dyDescent="0.25">
      <c r="F50" t="s">
        <v>3532</v>
      </c>
      <c r="G50" t="s">
        <v>778</v>
      </c>
      <c r="H50" t="s">
        <v>2135</v>
      </c>
      <c r="I50" t="s">
        <v>1080</v>
      </c>
      <c r="J50" t="s">
        <v>1758</v>
      </c>
      <c r="K50" t="s">
        <v>91</v>
      </c>
      <c r="L50">
        <v>5978</v>
      </c>
      <c r="M50">
        <v>1</v>
      </c>
      <c r="N50">
        <v>1</v>
      </c>
      <c r="O50" t="s">
        <v>2079</v>
      </c>
      <c r="P50" t="s">
        <v>2</v>
      </c>
      <c r="Q50" t="s">
        <v>2062</v>
      </c>
      <c r="S50" t="s">
        <v>92</v>
      </c>
      <c r="Z50" s="35"/>
      <c r="AB50" s="35"/>
      <c r="AF50" s="35"/>
      <c r="AJ50" s="35"/>
      <c r="AN50" s="35"/>
      <c r="AW50" s="35"/>
    </row>
    <row r="51" spans="6:49" x14ac:dyDescent="0.25">
      <c r="F51" t="s">
        <v>3533</v>
      </c>
      <c r="G51" t="s">
        <v>795</v>
      </c>
      <c r="H51" t="s">
        <v>2296</v>
      </c>
      <c r="I51" t="s">
        <v>1142</v>
      </c>
      <c r="J51" t="s">
        <v>2426</v>
      </c>
      <c r="K51" t="s">
        <v>796</v>
      </c>
      <c r="L51">
        <v>6993</v>
      </c>
      <c r="M51">
        <v>1</v>
      </c>
      <c r="N51">
        <v>1</v>
      </c>
      <c r="O51" t="s">
        <v>2079</v>
      </c>
      <c r="P51" t="s">
        <v>2</v>
      </c>
      <c r="Q51" t="s">
        <v>2062</v>
      </c>
      <c r="S51" t="s">
        <v>794</v>
      </c>
      <c r="Z51" s="35"/>
      <c r="AB51" s="35"/>
      <c r="AF51" s="35"/>
      <c r="AJ51" s="35"/>
      <c r="AN51" s="35"/>
      <c r="AW51" s="35"/>
    </row>
    <row r="52" spans="6:49" x14ac:dyDescent="0.25">
      <c r="F52" t="s">
        <v>3514</v>
      </c>
      <c r="G52" t="s">
        <v>529</v>
      </c>
      <c r="H52" t="s">
        <v>2276</v>
      </c>
      <c r="I52" t="s">
        <v>1118</v>
      </c>
      <c r="J52" t="s">
        <v>2357</v>
      </c>
      <c r="K52" t="s">
        <v>530</v>
      </c>
      <c r="L52">
        <v>6076</v>
      </c>
      <c r="M52">
        <v>1</v>
      </c>
      <c r="N52">
        <v>1</v>
      </c>
      <c r="O52" t="s">
        <v>2079</v>
      </c>
      <c r="P52" t="s">
        <v>2</v>
      </c>
      <c r="Q52" t="s">
        <v>2062</v>
      </c>
      <c r="S52" t="s">
        <v>528</v>
      </c>
      <c r="Z52" s="35"/>
      <c r="AB52" s="35"/>
      <c r="AF52" s="35"/>
      <c r="AJ52" s="35"/>
      <c r="AN52" s="35"/>
      <c r="AW52" s="35"/>
    </row>
    <row r="53" spans="6:49" x14ac:dyDescent="0.25">
      <c r="F53" t="s">
        <v>3521</v>
      </c>
      <c r="G53" t="s">
        <v>405</v>
      </c>
      <c r="H53" t="s">
        <v>2159</v>
      </c>
      <c r="I53" t="s">
        <v>405</v>
      </c>
      <c r="J53" t="s">
        <v>2374</v>
      </c>
      <c r="K53" t="s">
        <v>406</v>
      </c>
      <c r="L53">
        <v>4329</v>
      </c>
      <c r="M53">
        <v>1</v>
      </c>
      <c r="N53">
        <v>1</v>
      </c>
      <c r="O53" t="s">
        <v>2079</v>
      </c>
      <c r="P53" t="s">
        <v>2</v>
      </c>
      <c r="Q53" t="s">
        <v>2062</v>
      </c>
      <c r="S53" t="s">
        <v>404</v>
      </c>
      <c r="Z53" s="35"/>
      <c r="AB53" s="35"/>
      <c r="AF53" s="35"/>
      <c r="AJ53" s="35"/>
      <c r="AN53" s="35"/>
      <c r="AW53" s="35"/>
    </row>
    <row r="54" spans="6:49" x14ac:dyDescent="0.25">
      <c r="F54" t="s">
        <v>3524</v>
      </c>
      <c r="G54" t="s">
        <v>2040</v>
      </c>
      <c r="H54" t="s">
        <v>2384</v>
      </c>
      <c r="I54" t="s">
        <v>2039</v>
      </c>
      <c r="J54" t="s">
        <v>2383</v>
      </c>
      <c r="K54" t="s">
        <v>2041</v>
      </c>
      <c r="L54">
        <v>5541</v>
      </c>
      <c r="M54">
        <v>1</v>
      </c>
      <c r="N54">
        <v>1</v>
      </c>
      <c r="O54" t="s">
        <v>2079</v>
      </c>
      <c r="P54" t="s">
        <v>2</v>
      </c>
      <c r="Q54" t="s">
        <v>2062</v>
      </c>
      <c r="S54" t="s">
        <v>930</v>
      </c>
      <c r="Z54" s="35"/>
      <c r="AB54" s="35"/>
      <c r="AF54" s="35"/>
      <c r="AJ54" s="35"/>
      <c r="AN54" s="35"/>
      <c r="AW54" s="35"/>
    </row>
    <row r="55" spans="6:49" x14ac:dyDescent="0.25">
      <c r="F55" t="s">
        <v>3517</v>
      </c>
      <c r="G55" t="s">
        <v>823</v>
      </c>
      <c r="H55" t="s">
        <v>2112</v>
      </c>
      <c r="I55" t="s">
        <v>823</v>
      </c>
      <c r="J55" t="s">
        <v>2365</v>
      </c>
      <c r="K55" t="s">
        <v>3881</v>
      </c>
      <c r="L55">
        <v>4203</v>
      </c>
      <c r="M55">
        <v>1</v>
      </c>
      <c r="N55">
        <v>1</v>
      </c>
      <c r="O55" t="s">
        <v>2079</v>
      </c>
      <c r="P55" t="s">
        <v>2</v>
      </c>
      <c r="Q55" t="s">
        <v>2062</v>
      </c>
      <c r="S55" t="s">
        <v>822</v>
      </c>
      <c r="Z55" s="35"/>
      <c r="AB55" s="35"/>
      <c r="AF55" s="35"/>
      <c r="AJ55" s="35"/>
      <c r="AN55" s="35"/>
      <c r="AW55" s="35"/>
    </row>
    <row r="56" spans="6:49" x14ac:dyDescent="0.25">
      <c r="F56" t="s">
        <v>3511</v>
      </c>
      <c r="G56" t="s">
        <v>2347</v>
      </c>
      <c r="H56" t="s">
        <v>2246</v>
      </c>
      <c r="I56" t="s">
        <v>1139</v>
      </c>
      <c r="J56" t="s">
        <v>3882</v>
      </c>
      <c r="K56" t="s">
        <v>3883</v>
      </c>
      <c r="L56">
        <v>4013</v>
      </c>
      <c r="M56">
        <v>1</v>
      </c>
      <c r="N56">
        <v>1</v>
      </c>
      <c r="O56" t="s">
        <v>2079</v>
      </c>
      <c r="P56" t="s">
        <v>2</v>
      </c>
      <c r="Q56" t="s">
        <v>2062</v>
      </c>
      <c r="S56" t="s">
        <v>764</v>
      </c>
      <c r="Z56" s="35"/>
      <c r="AB56" s="35"/>
      <c r="AF56" s="35"/>
      <c r="AJ56" s="35"/>
      <c r="AN56" s="35"/>
      <c r="AW56" s="35"/>
    </row>
    <row r="57" spans="6:49" x14ac:dyDescent="0.25">
      <c r="F57" t="s">
        <v>3528</v>
      </c>
      <c r="G57" t="s">
        <v>447</v>
      </c>
      <c r="H57" t="s">
        <v>2152</v>
      </c>
      <c r="I57" t="s">
        <v>447</v>
      </c>
      <c r="J57" t="s">
        <v>2029</v>
      </c>
      <c r="K57" t="s">
        <v>448</v>
      </c>
      <c r="L57">
        <v>17499</v>
      </c>
      <c r="M57">
        <v>1</v>
      </c>
      <c r="N57">
        <v>1</v>
      </c>
      <c r="O57" t="s">
        <v>2079</v>
      </c>
      <c r="P57" t="s">
        <v>2</v>
      </c>
      <c r="Q57" t="s">
        <v>2062</v>
      </c>
      <c r="S57" t="s">
        <v>446</v>
      </c>
      <c r="Z57" s="35"/>
      <c r="AB57" s="35"/>
      <c r="AF57" s="35"/>
      <c r="AJ57" s="35"/>
      <c r="AN57" s="35"/>
      <c r="AW57" s="35"/>
    </row>
    <row r="58" spans="6:49" x14ac:dyDescent="0.25">
      <c r="F58" t="s">
        <v>3525</v>
      </c>
      <c r="G58" t="s">
        <v>986</v>
      </c>
      <c r="H58" t="s">
        <v>2132</v>
      </c>
      <c r="I58" t="s">
        <v>1066</v>
      </c>
      <c r="J58" t="s">
        <v>2386</v>
      </c>
      <c r="K58" t="s">
        <v>66</v>
      </c>
      <c r="L58">
        <v>6370</v>
      </c>
      <c r="M58">
        <v>1</v>
      </c>
      <c r="N58">
        <v>1</v>
      </c>
      <c r="O58" t="s">
        <v>2079</v>
      </c>
      <c r="P58" t="s">
        <v>2</v>
      </c>
      <c r="Q58" t="s">
        <v>2062</v>
      </c>
      <c r="S58" t="s">
        <v>65</v>
      </c>
      <c r="Z58" s="35"/>
      <c r="AB58" s="35"/>
      <c r="AF58" s="35"/>
      <c r="AJ58" s="35"/>
      <c r="AN58" s="35"/>
      <c r="AW58" s="35"/>
    </row>
    <row r="59" spans="6:49" x14ac:dyDescent="0.25">
      <c r="F59" t="s">
        <v>3513</v>
      </c>
      <c r="G59" t="s">
        <v>706</v>
      </c>
      <c r="H59" t="s">
        <v>2074</v>
      </c>
      <c r="I59" t="s">
        <v>1134</v>
      </c>
      <c r="J59" t="s">
        <v>2354</v>
      </c>
      <c r="K59" t="s">
        <v>707</v>
      </c>
      <c r="L59">
        <v>6113</v>
      </c>
      <c r="M59">
        <v>1</v>
      </c>
      <c r="N59">
        <v>1</v>
      </c>
      <c r="O59" t="s">
        <v>2079</v>
      </c>
      <c r="P59" t="s">
        <v>2</v>
      </c>
      <c r="Q59" t="s">
        <v>2062</v>
      </c>
      <c r="S59" t="s">
        <v>705</v>
      </c>
      <c r="Z59" s="35"/>
      <c r="AB59" s="35"/>
      <c r="AF59" s="35"/>
      <c r="AJ59" s="35"/>
      <c r="AN59" s="35"/>
      <c r="AW59" s="35"/>
    </row>
    <row r="60" spans="6:49" x14ac:dyDescent="0.25">
      <c r="F60" t="s">
        <v>3512</v>
      </c>
      <c r="G60" t="s">
        <v>709</v>
      </c>
      <c r="H60" t="s">
        <v>2074</v>
      </c>
      <c r="I60" t="s">
        <v>1134</v>
      </c>
      <c r="J60" t="s">
        <v>2353</v>
      </c>
      <c r="K60" t="s">
        <v>1653</v>
      </c>
      <c r="L60">
        <v>6114</v>
      </c>
      <c r="M60">
        <v>1</v>
      </c>
      <c r="N60">
        <v>1</v>
      </c>
      <c r="O60" t="s">
        <v>2079</v>
      </c>
      <c r="P60" t="s">
        <v>2</v>
      </c>
      <c r="Q60" t="s">
        <v>2062</v>
      </c>
      <c r="S60" t="s">
        <v>708</v>
      </c>
      <c r="Z60" s="35"/>
      <c r="AB60" s="35"/>
      <c r="AF60" s="35"/>
      <c r="AJ60" s="35"/>
      <c r="AN60" s="35"/>
      <c r="AW60" s="35"/>
    </row>
    <row r="61" spans="6:49" x14ac:dyDescent="0.25">
      <c r="F61" t="s">
        <v>3595</v>
      </c>
      <c r="G61" t="s">
        <v>988</v>
      </c>
      <c r="H61" t="s">
        <v>2293</v>
      </c>
      <c r="I61" t="s">
        <v>1821</v>
      </c>
      <c r="J61" t="s">
        <v>2424</v>
      </c>
      <c r="K61" t="s">
        <v>989</v>
      </c>
      <c r="L61">
        <v>6731</v>
      </c>
      <c r="M61">
        <v>1</v>
      </c>
      <c r="N61">
        <v>1</v>
      </c>
      <c r="O61" t="s">
        <v>2079</v>
      </c>
      <c r="P61" t="s">
        <v>2</v>
      </c>
      <c r="Q61" t="s">
        <v>2062</v>
      </c>
      <c r="S61" t="s">
        <v>987</v>
      </c>
      <c r="Z61" s="35"/>
      <c r="AB61" s="35"/>
      <c r="AF61" s="35"/>
      <c r="AJ61" s="35"/>
      <c r="AN61" s="35"/>
      <c r="AW61" s="35"/>
    </row>
    <row r="62" spans="6:49" x14ac:dyDescent="0.25">
      <c r="F62" t="s">
        <v>3569</v>
      </c>
      <c r="G62" t="s">
        <v>630</v>
      </c>
      <c r="H62" t="s">
        <v>2279</v>
      </c>
      <c r="I62" t="s">
        <v>630</v>
      </c>
      <c r="J62" t="s">
        <v>2569</v>
      </c>
      <c r="K62" t="s">
        <v>631</v>
      </c>
      <c r="L62">
        <v>4512</v>
      </c>
      <c r="M62">
        <v>1</v>
      </c>
      <c r="N62">
        <v>1</v>
      </c>
      <c r="O62" t="s">
        <v>2079</v>
      </c>
      <c r="P62" t="s">
        <v>2</v>
      </c>
      <c r="Q62" t="s">
        <v>2062</v>
      </c>
      <c r="S62" t="s">
        <v>629</v>
      </c>
      <c r="Z62" s="35"/>
      <c r="AB62" s="35"/>
      <c r="AF62" s="35"/>
      <c r="AJ62" s="35"/>
      <c r="AN62" s="35"/>
      <c r="AW62" s="35"/>
    </row>
    <row r="63" spans="6:49" x14ac:dyDescent="0.25">
      <c r="F63" t="s">
        <v>3523</v>
      </c>
      <c r="G63" t="s">
        <v>618</v>
      </c>
      <c r="H63" t="s">
        <v>2382</v>
      </c>
      <c r="I63" t="s">
        <v>618</v>
      </c>
      <c r="J63" t="s">
        <v>2381</v>
      </c>
      <c r="K63" t="s">
        <v>619</v>
      </c>
      <c r="L63">
        <v>23660</v>
      </c>
      <c r="M63">
        <v>1</v>
      </c>
      <c r="N63">
        <v>1</v>
      </c>
      <c r="O63" t="s">
        <v>2079</v>
      </c>
      <c r="P63" t="s">
        <v>2</v>
      </c>
      <c r="Q63" t="s">
        <v>2080</v>
      </c>
      <c r="S63" t="s">
        <v>617</v>
      </c>
      <c r="Z63" s="35"/>
      <c r="AB63" s="35"/>
      <c r="AF63" s="35"/>
      <c r="AJ63" s="35"/>
      <c r="AN63" s="35"/>
      <c r="AW63" s="35"/>
    </row>
    <row r="64" spans="6:49" x14ac:dyDescent="0.25">
      <c r="F64" t="s">
        <v>3565</v>
      </c>
      <c r="G64" t="s">
        <v>938</v>
      </c>
      <c r="H64" t="s">
        <v>2323</v>
      </c>
      <c r="I64" t="s">
        <v>1070</v>
      </c>
      <c r="J64" t="s">
        <v>2556</v>
      </c>
      <c r="K64" t="s">
        <v>71</v>
      </c>
      <c r="L64">
        <v>4587</v>
      </c>
      <c r="M64">
        <v>1</v>
      </c>
      <c r="N64">
        <v>1</v>
      </c>
      <c r="O64" t="s">
        <v>2079</v>
      </c>
      <c r="P64" t="s">
        <v>2</v>
      </c>
      <c r="Q64" t="s">
        <v>2062</v>
      </c>
      <c r="S64" t="s">
        <v>70</v>
      </c>
      <c r="Z64" s="35"/>
      <c r="AB64" s="35"/>
      <c r="AF64" s="35"/>
      <c r="AJ64" s="35"/>
      <c r="AN64" s="35"/>
      <c r="AW64" s="35"/>
    </row>
    <row r="65" spans="6:49" x14ac:dyDescent="0.25">
      <c r="F65" t="s">
        <v>3535</v>
      </c>
      <c r="G65" t="s">
        <v>586</v>
      </c>
      <c r="H65" t="s">
        <v>2266</v>
      </c>
      <c r="I65" t="s">
        <v>582</v>
      </c>
      <c r="J65" t="s">
        <v>2429</v>
      </c>
      <c r="K65" t="s">
        <v>583</v>
      </c>
      <c r="L65">
        <v>6740</v>
      </c>
      <c r="M65">
        <v>1</v>
      </c>
      <c r="N65">
        <v>1</v>
      </c>
      <c r="O65" t="s">
        <v>2079</v>
      </c>
      <c r="P65" t="s">
        <v>2</v>
      </c>
      <c r="Q65" t="s">
        <v>2062</v>
      </c>
      <c r="S65" t="s">
        <v>585</v>
      </c>
      <c r="Z65" s="35"/>
      <c r="AB65" s="35"/>
      <c r="AF65" s="35"/>
      <c r="AJ65" s="35"/>
      <c r="AN65" s="35"/>
      <c r="AW65" s="35"/>
    </row>
    <row r="66" spans="6:49" x14ac:dyDescent="0.25">
      <c r="F66" t="s">
        <v>3536</v>
      </c>
      <c r="G66" t="s">
        <v>582</v>
      </c>
      <c r="H66" t="s">
        <v>2266</v>
      </c>
      <c r="I66" t="s">
        <v>582</v>
      </c>
      <c r="J66" t="s">
        <v>2430</v>
      </c>
      <c r="K66" t="s">
        <v>583</v>
      </c>
      <c r="L66">
        <v>6235</v>
      </c>
      <c r="M66">
        <v>1</v>
      </c>
      <c r="N66">
        <v>1</v>
      </c>
      <c r="O66" t="s">
        <v>2079</v>
      </c>
      <c r="P66" t="s">
        <v>2</v>
      </c>
      <c r="Q66" t="s">
        <v>2062</v>
      </c>
      <c r="S66" t="s">
        <v>581</v>
      </c>
      <c r="Z66" s="35"/>
      <c r="AB66" s="35"/>
      <c r="AF66" s="35"/>
      <c r="AJ66" s="35"/>
      <c r="AN66" s="35"/>
      <c r="AW66" s="35"/>
    </row>
    <row r="67" spans="6:49" x14ac:dyDescent="0.25">
      <c r="F67" t="s">
        <v>3520</v>
      </c>
      <c r="G67" t="s">
        <v>495</v>
      </c>
      <c r="H67" t="s">
        <v>2115</v>
      </c>
      <c r="I67" t="s">
        <v>1112</v>
      </c>
      <c r="J67" t="s">
        <v>2371</v>
      </c>
      <c r="K67" t="s">
        <v>1764</v>
      </c>
      <c r="L67">
        <v>15659</v>
      </c>
      <c r="M67">
        <v>1</v>
      </c>
      <c r="N67">
        <v>1</v>
      </c>
      <c r="O67" t="s">
        <v>2079</v>
      </c>
      <c r="P67" t="s">
        <v>2</v>
      </c>
      <c r="Q67" t="s">
        <v>2062</v>
      </c>
      <c r="S67" t="s">
        <v>494</v>
      </c>
      <c r="Z67" s="35"/>
      <c r="AB67" s="35"/>
      <c r="AF67" s="35"/>
      <c r="AJ67" s="35"/>
      <c r="AN67" s="35"/>
      <c r="AW67" s="35"/>
    </row>
    <row r="68" spans="6:49" x14ac:dyDescent="0.25">
      <c r="F68" t="s">
        <v>3519</v>
      </c>
      <c r="G68" t="s">
        <v>488</v>
      </c>
      <c r="H68" t="s">
        <v>2115</v>
      </c>
      <c r="I68" t="s">
        <v>1112</v>
      </c>
      <c r="J68" t="s">
        <v>2370</v>
      </c>
      <c r="K68" t="s">
        <v>489</v>
      </c>
      <c r="L68">
        <v>6902</v>
      </c>
      <c r="M68">
        <v>1</v>
      </c>
      <c r="N68">
        <v>1</v>
      </c>
      <c r="O68" t="s">
        <v>2079</v>
      </c>
      <c r="P68" t="s">
        <v>2</v>
      </c>
      <c r="Q68" t="s">
        <v>2062</v>
      </c>
      <c r="S68" t="s">
        <v>487</v>
      </c>
      <c r="Z68" s="35"/>
      <c r="AB68" s="35"/>
      <c r="AF68" s="35"/>
      <c r="AJ68" s="35"/>
      <c r="AN68" s="35"/>
      <c r="AW68" s="35"/>
    </row>
    <row r="69" spans="6:49" x14ac:dyDescent="0.25">
      <c r="F69" t="s">
        <v>3529</v>
      </c>
      <c r="G69" t="s">
        <v>399</v>
      </c>
      <c r="H69" t="s">
        <v>2410</v>
      </c>
      <c r="I69" t="s">
        <v>399</v>
      </c>
      <c r="J69" t="s">
        <v>2409</v>
      </c>
      <c r="L69">
        <v>4424</v>
      </c>
      <c r="M69">
        <v>1</v>
      </c>
      <c r="N69">
        <v>1</v>
      </c>
      <c r="O69" t="s">
        <v>2079</v>
      </c>
      <c r="P69" t="s">
        <v>2</v>
      </c>
      <c r="Q69" t="s">
        <v>2062</v>
      </c>
      <c r="S69" t="s">
        <v>398</v>
      </c>
      <c r="Z69" s="35"/>
      <c r="AB69" s="35"/>
      <c r="AF69" s="35"/>
      <c r="AJ69" s="35"/>
      <c r="AN69" s="35"/>
      <c r="AW69" s="35"/>
    </row>
    <row r="70" spans="6:49" x14ac:dyDescent="0.25">
      <c r="F70" t="s">
        <v>3531</v>
      </c>
      <c r="G70" t="s">
        <v>913</v>
      </c>
      <c r="H70" t="s">
        <v>2126</v>
      </c>
      <c r="I70" t="s">
        <v>1150</v>
      </c>
      <c r="J70" t="s">
        <v>2425</v>
      </c>
      <c r="K70" t="s">
        <v>914</v>
      </c>
      <c r="L70">
        <v>6349</v>
      </c>
      <c r="M70">
        <v>1</v>
      </c>
      <c r="N70">
        <v>1</v>
      </c>
      <c r="O70" t="s">
        <v>2079</v>
      </c>
      <c r="P70" t="s">
        <v>2</v>
      </c>
      <c r="Q70" t="s">
        <v>2062</v>
      </c>
      <c r="S70" t="s">
        <v>912</v>
      </c>
      <c r="Z70" s="35"/>
      <c r="AB70" s="35"/>
      <c r="AF70" s="35"/>
      <c r="AJ70" s="35"/>
      <c r="AN70" s="35"/>
      <c r="AW70" s="35"/>
    </row>
    <row r="71" spans="6:49" x14ac:dyDescent="0.25">
      <c r="F71" t="s">
        <v>3537</v>
      </c>
      <c r="G71" t="s">
        <v>825</v>
      </c>
      <c r="H71" t="s">
        <v>2182</v>
      </c>
      <c r="I71" t="s">
        <v>825</v>
      </c>
      <c r="J71" t="s">
        <v>2435</v>
      </c>
      <c r="K71" t="s">
        <v>826</v>
      </c>
      <c r="L71">
        <v>12793</v>
      </c>
      <c r="M71">
        <v>1</v>
      </c>
      <c r="N71">
        <v>1</v>
      </c>
      <c r="O71" t="s">
        <v>2079</v>
      </c>
      <c r="P71" t="s">
        <v>2</v>
      </c>
      <c r="Q71" t="s">
        <v>2062</v>
      </c>
      <c r="S71" t="s">
        <v>824</v>
      </c>
      <c r="Z71" s="35"/>
      <c r="AB71" s="35"/>
      <c r="AF71" s="35"/>
      <c r="AJ71" s="35"/>
      <c r="AN71" s="35"/>
      <c r="AW71" s="35"/>
    </row>
    <row r="72" spans="6:49" x14ac:dyDescent="0.25">
      <c r="F72" t="s">
        <v>3546</v>
      </c>
      <c r="G72" t="s">
        <v>748</v>
      </c>
      <c r="H72" t="s">
        <v>2243</v>
      </c>
      <c r="I72" t="s">
        <v>1062</v>
      </c>
      <c r="J72" t="s">
        <v>1808</v>
      </c>
      <c r="K72" t="s">
        <v>56</v>
      </c>
      <c r="L72">
        <v>13124</v>
      </c>
      <c r="M72">
        <v>1</v>
      </c>
      <c r="N72">
        <v>1</v>
      </c>
      <c r="O72" t="s">
        <v>2079</v>
      </c>
      <c r="P72" t="s">
        <v>2</v>
      </c>
      <c r="Q72" t="s">
        <v>2062</v>
      </c>
      <c r="S72" t="s">
        <v>55</v>
      </c>
      <c r="Z72" s="35"/>
      <c r="AB72" s="35"/>
      <c r="AF72" s="35"/>
      <c r="AJ72" s="35"/>
      <c r="AN72" s="35"/>
      <c r="AW72" s="35"/>
    </row>
    <row r="73" spans="6:49" x14ac:dyDescent="0.25">
      <c r="F73" t="s">
        <v>3610</v>
      </c>
      <c r="G73" t="s">
        <v>566</v>
      </c>
      <c r="H73" t="s">
        <v>2507</v>
      </c>
      <c r="I73" t="s">
        <v>1123</v>
      </c>
      <c r="J73" t="s">
        <v>2506</v>
      </c>
      <c r="K73" t="s">
        <v>567</v>
      </c>
      <c r="L73">
        <v>10012</v>
      </c>
      <c r="M73">
        <v>1</v>
      </c>
      <c r="N73">
        <v>1</v>
      </c>
      <c r="O73" t="s">
        <v>2079</v>
      </c>
      <c r="P73" t="s">
        <v>2</v>
      </c>
      <c r="Q73" t="s">
        <v>2062</v>
      </c>
      <c r="S73" t="s">
        <v>565</v>
      </c>
      <c r="Z73" s="35"/>
      <c r="AB73" s="35"/>
      <c r="AF73" s="35"/>
      <c r="AJ73" s="35"/>
      <c r="AN73" s="35"/>
      <c r="AW73" s="35"/>
    </row>
    <row r="74" spans="6:49" x14ac:dyDescent="0.25">
      <c r="F74" t="s">
        <v>3549</v>
      </c>
      <c r="G74" t="s">
        <v>752</v>
      </c>
      <c r="H74" t="s">
        <v>2281</v>
      </c>
      <c r="I74" t="s">
        <v>752</v>
      </c>
      <c r="J74" t="s">
        <v>2400</v>
      </c>
      <c r="K74" t="s">
        <v>90</v>
      </c>
      <c r="L74">
        <v>6063</v>
      </c>
      <c r="M74">
        <v>1</v>
      </c>
      <c r="N74">
        <v>1</v>
      </c>
      <c r="O74" t="s">
        <v>2079</v>
      </c>
      <c r="P74" t="s">
        <v>2</v>
      </c>
      <c r="Q74" t="s">
        <v>2062</v>
      </c>
      <c r="S74" t="s">
        <v>89</v>
      </c>
      <c r="Z74" s="35"/>
      <c r="AB74" s="35"/>
      <c r="AF74" s="35"/>
      <c r="AJ74" s="35"/>
      <c r="AN74" s="35"/>
      <c r="AW74" s="35"/>
    </row>
    <row r="75" spans="6:49" x14ac:dyDescent="0.25">
      <c r="F75" t="s">
        <v>3540</v>
      </c>
      <c r="G75" t="s">
        <v>903</v>
      </c>
      <c r="H75" t="s">
        <v>2105</v>
      </c>
      <c r="I75" t="s">
        <v>903</v>
      </c>
      <c r="J75" t="s">
        <v>2446</v>
      </c>
      <c r="K75" t="s">
        <v>904</v>
      </c>
      <c r="L75">
        <v>5542</v>
      </c>
      <c r="M75">
        <v>1</v>
      </c>
      <c r="N75">
        <v>1</v>
      </c>
      <c r="O75" t="s">
        <v>2079</v>
      </c>
      <c r="P75" t="s">
        <v>2</v>
      </c>
      <c r="Q75" t="s">
        <v>2062</v>
      </c>
      <c r="S75" t="s">
        <v>902</v>
      </c>
      <c r="Z75" s="35"/>
      <c r="AB75" s="35"/>
      <c r="AF75" s="35"/>
      <c r="AJ75" s="35"/>
      <c r="AN75" s="35"/>
      <c r="AW75" s="35"/>
    </row>
    <row r="76" spans="6:49" x14ac:dyDescent="0.25">
      <c r="F76" t="s">
        <v>3538</v>
      </c>
      <c r="G76" t="s">
        <v>829</v>
      </c>
      <c r="H76" t="s">
        <v>2160</v>
      </c>
      <c r="I76" t="s">
        <v>1143</v>
      </c>
      <c r="J76" t="s">
        <v>2445</v>
      </c>
      <c r="L76">
        <v>5372</v>
      </c>
      <c r="M76">
        <v>1</v>
      </c>
      <c r="N76">
        <v>1</v>
      </c>
      <c r="O76" t="s">
        <v>2079</v>
      </c>
      <c r="P76" t="s">
        <v>2</v>
      </c>
      <c r="Q76" t="s">
        <v>2062</v>
      </c>
      <c r="S76" t="s">
        <v>828</v>
      </c>
      <c r="Z76" s="35"/>
      <c r="AB76" s="35"/>
      <c r="AF76" s="35"/>
      <c r="AJ76" s="35"/>
      <c r="AN76" s="35"/>
      <c r="AW76" s="35"/>
    </row>
    <row r="77" spans="6:49" x14ac:dyDescent="0.25">
      <c r="F77" t="s">
        <v>3542</v>
      </c>
      <c r="G77" t="s">
        <v>908</v>
      </c>
      <c r="H77" t="s">
        <v>2073</v>
      </c>
      <c r="I77" t="s">
        <v>1149</v>
      </c>
      <c r="J77" t="s">
        <v>2452</v>
      </c>
      <c r="K77" t="s">
        <v>906</v>
      </c>
      <c r="L77">
        <v>7133</v>
      </c>
      <c r="M77">
        <v>1</v>
      </c>
      <c r="N77">
        <v>1</v>
      </c>
      <c r="O77" t="s">
        <v>2079</v>
      </c>
      <c r="P77" t="s">
        <v>2</v>
      </c>
      <c r="Q77" t="s">
        <v>2062</v>
      </c>
      <c r="S77" t="s">
        <v>907</v>
      </c>
      <c r="Z77" s="35"/>
      <c r="AB77" s="35"/>
      <c r="AF77" s="35"/>
      <c r="AJ77" s="35"/>
      <c r="AN77" s="35"/>
      <c r="AW77" s="35"/>
    </row>
    <row r="78" spans="6:49" x14ac:dyDescent="0.25">
      <c r="F78" t="s">
        <v>3545</v>
      </c>
      <c r="G78" t="s">
        <v>1927</v>
      </c>
      <c r="H78" t="s">
        <v>2482</v>
      </c>
      <c r="I78" t="s">
        <v>3884</v>
      </c>
      <c r="J78" t="s">
        <v>3885</v>
      </c>
      <c r="K78" t="s">
        <v>3886</v>
      </c>
      <c r="L78">
        <v>397</v>
      </c>
      <c r="M78">
        <v>1</v>
      </c>
      <c r="N78">
        <v>1</v>
      </c>
      <c r="O78" t="s">
        <v>2079</v>
      </c>
      <c r="P78" t="s">
        <v>2</v>
      </c>
      <c r="Q78" t="s">
        <v>2062</v>
      </c>
      <c r="S78" t="s">
        <v>924</v>
      </c>
      <c r="Z78" s="35"/>
      <c r="AB78" s="35"/>
      <c r="AF78" s="35"/>
      <c r="AJ78" s="35"/>
      <c r="AN78" s="35"/>
      <c r="AW78" s="35"/>
    </row>
    <row r="79" spans="6:49" x14ac:dyDescent="0.25">
      <c r="F79" t="s">
        <v>3539</v>
      </c>
      <c r="G79" t="s">
        <v>811</v>
      </c>
      <c r="H79" t="s">
        <v>2156</v>
      </c>
      <c r="I79" t="s">
        <v>1674</v>
      </c>
      <c r="J79" t="s">
        <v>2412</v>
      </c>
      <c r="K79" t="s">
        <v>3887</v>
      </c>
      <c r="L79">
        <v>5528</v>
      </c>
      <c r="M79">
        <v>1</v>
      </c>
      <c r="N79">
        <v>1</v>
      </c>
      <c r="O79" t="s">
        <v>2079</v>
      </c>
      <c r="P79" t="s">
        <v>2</v>
      </c>
      <c r="Q79" t="s">
        <v>2062</v>
      </c>
      <c r="S79" t="s">
        <v>810</v>
      </c>
      <c r="Z79" s="35"/>
      <c r="AB79" s="35"/>
      <c r="AF79" s="35"/>
      <c r="AJ79" s="35"/>
      <c r="AN79" s="35"/>
      <c r="AW79" s="35"/>
    </row>
    <row r="80" spans="6:49" x14ac:dyDescent="0.25">
      <c r="F80" t="s">
        <v>3541</v>
      </c>
      <c r="G80" t="s">
        <v>652</v>
      </c>
      <c r="H80" t="s">
        <v>2271</v>
      </c>
      <c r="I80" t="s">
        <v>1073</v>
      </c>
      <c r="J80" t="s">
        <v>2447</v>
      </c>
      <c r="K80" t="s">
        <v>81</v>
      </c>
      <c r="L80">
        <v>6767</v>
      </c>
      <c r="M80">
        <v>1</v>
      </c>
      <c r="N80">
        <v>1</v>
      </c>
      <c r="O80" t="s">
        <v>2079</v>
      </c>
      <c r="P80" t="s">
        <v>2</v>
      </c>
      <c r="Q80" t="s">
        <v>2062</v>
      </c>
      <c r="S80" t="s">
        <v>80</v>
      </c>
      <c r="Z80" s="35"/>
      <c r="AB80" s="35"/>
      <c r="AF80" s="35"/>
      <c r="AJ80" s="35"/>
      <c r="AN80" s="35"/>
      <c r="AW80" s="35"/>
    </row>
    <row r="81" spans="6:49" x14ac:dyDescent="0.25">
      <c r="F81" t="s">
        <v>3073</v>
      </c>
      <c r="G81" t="s">
        <v>101</v>
      </c>
      <c r="H81" t="s">
        <v>2064</v>
      </c>
      <c r="I81" t="s">
        <v>1059</v>
      </c>
      <c r="J81" t="s">
        <v>2728</v>
      </c>
      <c r="K81" t="s">
        <v>49</v>
      </c>
      <c r="L81">
        <v>9713</v>
      </c>
      <c r="M81">
        <v>1</v>
      </c>
      <c r="N81">
        <v>1</v>
      </c>
      <c r="O81" t="s">
        <v>2079</v>
      </c>
      <c r="P81" t="s">
        <v>2</v>
      </c>
      <c r="Q81" t="s">
        <v>2062</v>
      </c>
      <c r="S81" t="s">
        <v>100</v>
      </c>
      <c r="Z81" s="35"/>
      <c r="AB81" s="35"/>
      <c r="AF81" s="35"/>
      <c r="AJ81" s="35"/>
      <c r="AN81" s="35"/>
      <c r="AW81" s="35"/>
    </row>
    <row r="82" spans="6:49" x14ac:dyDescent="0.25">
      <c r="F82" t="s">
        <v>3102</v>
      </c>
      <c r="G82" t="s">
        <v>188</v>
      </c>
      <c r="H82" t="s">
        <v>2064</v>
      </c>
      <c r="I82" t="s">
        <v>1059</v>
      </c>
      <c r="J82" t="s">
        <v>2816</v>
      </c>
      <c r="K82" t="s">
        <v>49</v>
      </c>
      <c r="L82">
        <v>6957</v>
      </c>
      <c r="M82">
        <v>1</v>
      </c>
      <c r="N82">
        <v>1</v>
      </c>
      <c r="O82" t="s">
        <v>2079</v>
      </c>
      <c r="P82" t="s">
        <v>2</v>
      </c>
      <c r="Q82" t="s">
        <v>2062</v>
      </c>
      <c r="S82" t="s">
        <v>187</v>
      </c>
      <c r="Z82" s="35"/>
      <c r="AB82" s="35"/>
      <c r="AF82" s="35"/>
      <c r="AJ82" s="35"/>
      <c r="AN82" s="35"/>
      <c r="AW82" s="35"/>
    </row>
    <row r="83" spans="6:49" x14ac:dyDescent="0.25">
      <c r="F83" t="s">
        <v>3598</v>
      </c>
      <c r="G83" t="s">
        <v>2631</v>
      </c>
      <c r="H83" t="s">
        <v>2127</v>
      </c>
      <c r="I83" t="s">
        <v>901</v>
      </c>
      <c r="J83" t="s">
        <v>2564</v>
      </c>
      <c r="K83" t="s">
        <v>320</v>
      </c>
      <c r="L83">
        <v>9692</v>
      </c>
      <c r="M83">
        <v>1</v>
      </c>
      <c r="N83">
        <v>1</v>
      </c>
      <c r="O83" t="s">
        <v>2079</v>
      </c>
      <c r="P83" t="s">
        <v>2</v>
      </c>
      <c r="Q83" t="s">
        <v>2062</v>
      </c>
      <c r="S83" t="s">
        <v>919</v>
      </c>
      <c r="Z83" s="35"/>
      <c r="AB83" s="35"/>
      <c r="AF83" s="35"/>
      <c r="AJ83" s="35"/>
      <c r="AN83" s="35"/>
      <c r="AW83" s="35"/>
    </row>
    <row r="84" spans="6:49" x14ac:dyDescent="0.25">
      <c r="F84" t="s">
        <v>3567</v>
      </c>
      <c r="G84" t="s">
        <v>319</v>
      </c>
      <c r="H84" t="s">
        <v>2127</v>
      </c>
      <c r="I84" t="s">
        <v>901</v>
      </c>
      <c r="J84" t="s">
        <v>2391</v>
      </c>
      <c r="K84" t="s">
        <v>320</v>
      </c>
      <c r="L84">
        <v>6551</v>
      </c>
      <c r="M84">
        <v>1</v>
      </c>
      <c r="N84">
        <v>1</v>
      </c>
      <c r="O84" t="s">
        <v>2079</v>
      </c>
      <c r="P84" t="s">
        <v>2</v>
      </c>
      <c r="Q84" t="s">
        <v>2062</v>
      </c>
      <c r="S84" t="s">
        <v>318</v>
      </c>
      <c r="Z84" s="35"/>
      <c r="AB84" s="35"/>
      <c r="AF84" s="35"/>
      <c r="AJ84" s="35"/>
      <c r="AN84" s="35"/>
      <c r="AW84" s="35"/>
    </row>
    <row r="85" spans="6:49" x14ac:dyDescent="0.25">
      <c r="F85" t="s">
        <v>3577</v>
      </c>
      <c r="G85" t="s">
        <v>994</v>
      </c>
      <c r="H85" t="s">
        <v>2222</v>
      </c>
      <c r="I85" t="s">
        <v>1156</v>
      </c>
      <c r="J85" t="s">
        <v>2326</v>
      </c>
      <c r="K85" t="s">
        <v>995</v>
      </c>
      <c r="L85">
        <v>6823</v>
      </c>
      <c r="M85">
        <v>1</v>
      </c>
      <c r="N85">
        <v>1</v>
      </c>
      <c r="O85" t="s">
        <v>2079</v>
      </c>
      <c r="P85" t="s">
        <v>2</v>
      </c>
      <c r="Q85" t="s">
        <v>2062</v>
      </c>
      <c r="S85" t="s">
        <v>993</v>
      </c>
      <c r="Z85" s="35"/>
      <c r="AB85" s="35"/>
      <c r="AF85" s="35"/>
      <c r="AJ85" s="35"/>
      <c r="AN85" s="35"/>
      <c r="AW85" s="35"/>
    </row>
    <row r="86" spans="6:49" x14ac:dyDescent="0.25">
      <c r="F86" t="s">
        <v>3579</v>
      </c>
      <c r="G86" t="s">
        <v>684</v>
      </c>
      <c r="H86" t="s">
        <v>2069</v>
      </c>
      <c r="I86" t="s">
        <v>1132</v>
      </c>
      <c r="J86" t="s">
        <v>2068</v>
      </c>
      <c r="K86" t="s">
        <v>685</v>
      </c>
      <c r="L86">
        <v>6914</v>
      </c>
      <c r="M86">
        <v>1</v>
      </c>
      <c r="N86">
        <v>1</v>
      </c>
      <c r="O86" t="s">
        <v>2079</v>
      </c>
      <c r="P86" t="s">
        <v>2</v>
      </c>
      <c r="Q86" t="s">
        <v>2062</v>
      </c>
      <c r="S86" t="s">
        <v>683</v>
      </c>
      <c r="Z86" s="35"/>
      <c r="AB86" s="35"/>
      <c r="AF86" s="35"/>
      <c r="AJ86" s="35"/>
      <c r="AN86" s="35"/>
      <c r="AW86" s="35"/>
    </row>
    <row r="87" spans="6:49" x14ac:dyDescent="0.25">
      <c r="F87" t="s">
        <v>3566</v>
      </c>
      <c r="G87" t="s">
        <v>702</v>
      </c>
      <c r="H87" t="s">
        <v>2175</v>
      </c>
      <c r="I87" t="s">
        <v>1133</v>
      </c>
      <c r="J87" t="s">
        <v>2560</v>
      </c>
      <c r="K87" t="s">
        <v>703</v>
      </c>
      <c r="L87">
        <v>23579</v>
      </c>
      <c r="M87">
        <v>1</v>
      </c>
      <c r="N87">
        <v>1</v>
      </c>
      <c r="O87" t="s">
        <v>2079</v>
      </c>
      <c r="P87" t="s">
        <v>2</v>
      </c>
      <c r="Q87" t="s">
        <v>2062</v>
      </c>
      <c r="S87" t="s">
        <v>701</v>
      </c>
      <c r="Z87" s="35"/>
      <c r="AB87" s="35"/>
      <c r="AF87" s="35"/>
      <c r="AJ87" s="35"/>
      <c r="AN87" s="35"/>
      <c r="AW87" s="35"/>
    </row>
    <row r="88" spans="6:49" x14ac:dyDescent="0.25">
      <c r="F88" t="s">
        <v>3675</v>
      </c>
      <c r="G88" t="s">
        <v>697</v>
      </c>
      <c r="H88" t="s">
        <v>2341</v>
      </c>
      <c r="I88" t="s">
        <v>697</v>
      </c>
      <c r="J88" t="s">
        <v>2340</v>
      </c>
      <c r="K88" t="s">
        <v>698</v>
      </c>
      <c r="L88">
        <v>9459</v>
      </c>
      <c r="M88">
        <v>1</v>
      </c>
      <c r="N88">
        <v>1</v>
      </c>
      <c r="O88" t="s">
        <v>2079</v>
      </c>
      <c r="P88" t="s">
        <v>2</v>
      </c>
      <c r="Q88" t="s">
        <v>2062</v>
      </c>
      <c r="S88" t="s">
        <v>696</v>
      </c>
      <c r="Z88" s="35"/>
      <c r="AB88" s="35"/>
      <c r="AF88" s="35"/>
      <c r="AJ88" s="35"/>
      <c r="AN88" s="35"/>
      <c r="AW88" s="35"/>
    </row>
    <row r="89" spans="6:49" x14ac:dyDescent="0.25">
      <c r="F89" t="s">
        <v>3260</v>
      </c>
      <c r="G89" t="s">
        <v>372</v>
      </c>
      <c r="H89" t="s">
        <v>2064</v>
      </c>
      <c r="I89" t="s">
        <v>1059</v>
      </c>
      <c r="J89" t="s">
        <v>2794</v>
      </c>
      <c r="K89" t="s">
        <v>1262</v>
      </c>
      <c r="L89">
        <v>24623</v>
      </c>
      <c r="M89">
        <v>1</v>
      </c>
      <c r="N89">
        <v>1</v>
      </c>
      <c r="O89" t="s">
        <v>2079</v>
      </c>
      <c r="P89" t="s">
        <v>2</v>
      </c>
      <c r="Q89" t="s">
        <v>2080</v>
      </c>
      <c r="S89" t="s">
        <v>1261</v>
      </c>
      <c r="Z89" s="35"/>
      <c r="AB89" s="35"/>
      <c r="AF89" s="35"/>
      <c r="AJ89" s="35"/>
      <c r="AN89" s="35"/>
      <c r="AW89" s="35"/>
    </row>
    <row r="90" spans="6:49" x14ac:dyDescent="0.25">
      <c r="F90" t="s">
        <v>3262</v>
      </c>
      <c r="G90" t="s">
        <v>976</v>
      </c>
      <c r="H90" t="s">
        <v>2064</v>
      </c>
      <c r="I90" t="s">
        <v>1059</v>
      </c>
      <c r="J90" t="s">
        <v>2890</v>
      </c>
      <c r="K90" t="s">
        <v>49</v>
      </c>
      <c r="L90">
        <v>24720</v>
      </c>
      <c r="M90">
        <v>1</v>
      </c>
      <c r="N90">
        <v>1</v>
      </c>
      <c r="O90" t="s">
        <v>2079</v>
      </c>
      <c r="P90" t="s">
        <v>2</v>
      </c>
      <c r="Q90" t="s">
        <v>2080</v>
      </c>
      <c r="S90" t="s">
        <v>1315</v>
      </c>
      <c r="Z90" s="35"/>
      <c r="AB90" s="35"/>
      <c r="AF90" s="35"/>
      <c r="AJ90" s="35"/>
      <c r="AN90" s="35"/>
      <c r="AW90" s="35"/>
    </row>
    <row r="91" spans="6:49" x14ac:dyDescent="0.25">
      <c r="F91" t="s">
        <v>3124</v>
      </c>
      <c r="G91" t="s">
        <v>975</v>
      </c>
      <c r="H91" t="s">
        <v>2064</v>
      </c>
      <c r="I91" t="s">
        <v>1059</v>
      </c>
      <c r="J91" t="s">
        <v>2891</v>
      </c>
      <c r="K91" t="s">
        <v>49</v>
      </c>
      <c r="L91">
        <v>7548</v>
      </c>
      <c r="M91">
        <v>1</v>
      </c>
      <c r="N91">
        <v>1</v>
      </c>
      <c r="O91" t="s">
        <v>2079</v>
      </c>
      <c r="P91" t="s">
        <v>2</v>
      </c>
      <c r="Q91" t="s">
        <v>2062</v>
      </c>
      <c r="S91" t="s">
        <v>974</v>
      </c>
      <c r="Z91" s="35"/>
      <c r="AB91" s="35"/>
      <c r="AF91" s="35"/>
      <c r="AJ91" s="35"/>
      <c r="AN91" s="35"/>
      <c r="AW91" s="35"/>
    </row>
    <row r="92" spans="6:49" x14ac:dyDescent="0.25">
      <c r="F92" t="s">
        <v>3550</v>
      </c>
      <c r="G92" t="s">
        <v>738</v>
      </c>
      <c r="H92" t="s">
        <v>2199</v>
      </c>
      <c r="I92" t="s">
        <v>738</v>
      </c>
      <c r="J92" t="s">
        <v>2509</v>
      </c>
      <c r="K92" t="s">
        <v>739</v>
      </c>
      <c r="L92">
        <v>6649</v>
      </c>
      <c r="M92">
        <v>1</v>
      </c>
      <c r="N92">
        <v>1</v>
      </c>
      <c r="O92" t="s">
        <v>2079</v>
      </c>
      <c r="P92" t="s">
        <v>2</v>
      </c>
      <c r="Q92" t="s">
        <v>2062</v>
      </c>
      <c r="S92" t="s">
        <v>737</v>
      </c>
      <c r="Z92" s="35"/>
      <c r="AB92" s="35"/>
      <c r="AF92" s="35"/>
      <c r="AJ92" s="35"/>
      <c r="AN92" s="35"/>
      <c r="AW92" s="35"/>
    </row>
    <row r="93" spans="6:49" x14ac:dyDescent="0.25">
      <c r="F93" t="s">
        <v>3613</v>
      </c>
      <c r="G93" t="s">
        <v>1017</v>
      </c>
      <c r="H93" t="s">
        <v>2224</v>
      </c>
      <c r="I93" t="s">
        <v>1089</v>
      </c>
      <c r="J93" t="s">
        <v>1704</v>
      </c>
      <c r="K93" t="s">
        <v>1705</v>
      </c>
      <c r="L93">
        <v>9822</v>
      </c>
      <c r="M93">
        <v>1</v>
      </c>
      <c r="N93">
        <v>1</v>
      </c>
      <c r="O93" t="s">
        <v>2079</v>
      </c>
      <c r="P93" t="s">
        <v>2</v>
      </c>
      <c r="Q93" t="s">
        <v>2062</v>
      </c>
      <c r="S93" t="s">
        <v>1016</v>
      </c>
      <c r="Z93" s="35"/>
      <c r="AB93" s="35"/>
      <c r="AF93" s="35"/>
      <c r="AJ93" s="35"/>
      <c r="AN93" s="35"/>
      <c r="AW93" s="35"/>
    </row>
    <row r="94" spans="6:49" x14ac:dyDescent="0.25">
      <c r="F94" t="s">
        <v>3099</v>
      </c>
      <c r="G94" t="s">
        <v>180</v>
      </c>
      <c r="H94" t="s">
        <v>2064</v>
      </c>
      <c r="I94" t="s">
        <v>1059</v>
      </c>
      <c r="J94" t="s">
        <v>2804</v>
      </c>
      <c r="K94" t="s">
        <v>113</v>
      </c>
      <c r="L94">
        <v>10322</v>
      </c>
      <c r="M94">
        <v>1</v>
      </c>
      <c r="N94">
        <v>1</v>
      </c>
      <c r="O94" t="s">
        <v>2079</v>
      </c>
      <c r="P94" t="s">
        <v>2</v>
      </c>
      <c r="Q94" t="s">
        <v>2062</v>
      </c>
      <c r="S94" t="s">
        <v>179</v>
      </c>
      <c r="Z94" s="35"/>
      <c r="AB94" s="35"/>
      <c r="AF94" s="35"/>
      <c r="AJ94" s="35"/>
      <c r="AN94" s="35"/>
      <c r="AW94" s="35"/>
    </row>
    <row r="95" spans="6:49" x14ac:dyDescent="0.25">
      <c r="F95" t="s">
        <v>3562</v>
      </c>
      <c r="G95" t="s">
        <v>3870</v>
      </c>
      <c r="H95" t="s">
        <v>2315</v>
      </c>
      <c r="I95" t="s">
        <v>1660</v>
      </c>
      <c r="J95" t="s">
        <v>2314</v>
      </c>
      <c r="K95" t="s">
        <v>269</v>
      </c>
      <c r="L95">
        <v>6438</v>
      </c>
      <c r="M95">
        <v>1</v>
      </c>
      <c r="N95">
        <v>1</v>
      </c>
      <c r="O95" t="s">
        <v>2079</v>
      </c>
      <c r="P95" t="s">
        <v>2</v>
      </c>
      <c r="Q95" t="s">
        <v>2062</v>
      </c>
      <c r="S95" t="s">
        <v>268</v>
      </c>
      <c r="Z95" s="35"/>
      <c r="AB95" s="35"/>
      <c r="AF95" s="35"/>
      <c r="AJ95" s="35"/>
      <c r="AN95" s="35"/>
      <c r="AW95" s="35"/>
    </row>
    <row r="96" spans="6:49" x14ac:dyDescent="0.25">
      <c r="F96" t="s">
        <v>3553</v>
      </c>
      <c r="G96" t="s">
        <v>291</v>
      </c>
      <c r="H96" t="s">
        <v>2104</v>
      </c>
      <c r="I96" t="s">
        <v>1668</v>
      </c>
      <c r="J96" t="s">
        <v>2484</v>
      </c>
      <c r="K96" t="s">
        <v>1669</v>
      </c>
      <c r="L96">
        <v>6747</v>
      </c>
      <c r="M96">
        <v>1</v>
      </c>
      <c r="N96">
        <v>1</v>
      </c>
      <c r="O96" t="s">
        <v>2079</v>
      </c>
      <c r="P96" t="s">
        <v>2</v>
      </c>
      <c r="Q96" t="s">
        <v>2062</v>
      </c>
      <c r="S96" t="s">
        <v>290</v>
      </c>
      <c r="Z96" s="35"/>
      <c r="AB96" s="35"/>
      <c r="AF96" s="35"/>
      <c r="AJ96" s="35"/>
      <c r="AN96" s="35"/>
      <c r="AW96" s="35"/>
    </row>
    <row r="97" spans="6:49" x14ac:dyDescent="0.25">
      <c r="F97" t="s">
        <v>3591</v>
      </c>
      <c r="G97" t="s">
        <v>1021</v>
      </c>
      <c r="H97" t="s">
        <v>2144</v>
      </c>
      <c r="I97" t="s">
        <v>1160</v>
      </c>
      <c r="J97" t="s">
        <v>2433</v>
      </c>
      <c r="K97" t="s">
        <v>1780</v>
      </c>
      <c r="L97">
        <v>9492</v>
      </c>
      <c r="M97">
        <v>1</v>
      </c>
      <c r="N97">
        <v>1</v>
      </c>
      <c r="O97" t="s">
        <v>2079</v>
      </c>
      <c r="P97" t="s">
        <v>2</v>
      </c>
      <c r="Q97" t="s">
        <v>2062</v>
      </c>
      <c r="S97" t="s">
        <v>1020</v>
      </c>
      <c r="Z97" s="35"/>
      <c r="AB97" s="35"/>
      <c r="AF97" s="35"/>
      <c r="AJ97" s="35"/>
      <c r="AN97" s="35"/>
      <c r="AW97" s="35"/>
    </row>
    <row r="98" spans="6:49" x14ac:dyDescent="0.25">
      <c r="F98" t="s">
        <v>3544</v>
      </c>
      <c r="G98" t="s">
        <v>750</v>
      </c>
      <c r="H98" t="s">
        <v>2280</v>
      </c>
      <c r="I98" t="s">
        <v>1137</v>
      </c>
      <c r="J98" t="s">
        <v>2466</v>
      </c>
      <c r="K98" t="s">
        <v>751</v>
      </c>
      <c r="L98">
        <v>5840</v>
      </c>
      <c r="M98">
        <v>1</v>
      </c>
      <c r="N98">
        <v>1</v>
      </c>
      <c r="O98" t="s">
        <v>2079</v>
      </c>
      <c r="P98" t="s">
        <v>2</v>
      </c>
      <c r="Q98" t="s">
        <v>2062</v>
      </c>
      <c r="S98" t="s">
        <v>749</v>
      </c>
      <c r="Z98" s="35"/>
      <c r="AB98" s="35"/>
      <c r="AF98" s="35"/>
      <c r="AJ98" s="35"/>
      <c r="AN98" s="35"/>
      <c r="AW98" s="35"/>
    </row>
    <row r="99" spans="6:49" x14ac:dyDescent="0.25">
      <c r="F99" t="s">
        <v>3555</v>
      </c>
      <c r="G99" t="s">
        <v>1038</v>
      </c>
      <c r="H99" t="s">
        <v>2214</v>
      </c>
      <c r="I99" t="s">
        <v>1038</v>
      </c>
      <c r="J99" t="s">
        <v>2213</v>
      </c>
      <c r="K99" t="s">
        <v>62</v>
      </c>
      <c r="L99">
        <v>6344</v>
      </c>
      <c r="M99">
        <v>1</v>
      </c>
      <c r="N99">
        <v>1</v>
      </c>
      <c r="O99" t="s">
        <v>2079</v>
      </c>
      <c r="P99" t="s">
        <v>2</v>
      </c>
      <c r="Q99" t="s">
        <v>2062</v>
      </c>
      <c r="S99" t="s">
        <v>61</v>
      </c>
      <c r="Z99" s="35"/>
      <c r="AB99" s="35"/>
      <c r="AF99" s="35"/>
      <c r="AJ99" s="35"/>
      <c r="AN99" s="35"/>
      <c r="AW99" s="35"/>
    </row>
    <row r="100" spans="6:49" x14ac:dyDescent="0.25">
      <c r="F100" t="s">
        <v>3095</v>
      </c>
      <c r="G100" t="s">
        <v>455</v>
      </c>
      <c r="H100" t="s">
        <v>2064</v>
      </c>
      <c r="I100" t="s">
        <v>1059</v>
      </c>
      <c r="J100" t="s">
        <v>2792</v>
      </c>
      <c r="K100" t="s">
        <v>49</v>
      </c>
      <c r="L100">
        <v>7899</v>
      </c>
      <c r="M100">
        <v>1</v>
      </c>
      <c r="N100">
        <v>1</v>
      </c>
      <c r="O100" t="s">
        <v>2079</v>
      </c>
      <c r="P100" t="s">
        <v>2</v>
      </c>
      <c r="Q100" t="s">
        <v>2062</v>
      </c>
      <c r="S100" t="s">
        <v>454</v>
      </c>
      <c r="Z100" s="35"/>
      <c r="AB100" s="35"/>
      <c r="AF100" s="35"/>
      <c r="AJ100" s="35"/>
      <c r="AN100" s="35"/>
      <c r="AW100" s="35"/>
    </row>
    <row r="101" spans="6:49" x14ac:dyDescent="0.25">
      <c r="F101" t="s">
        <v>3136</v>
      </c>
      <c r="G101" t="s">
        <v>401</v>
      </c>
      <c r="H101" t="s">
        <v>2064</v>
      </c>
      <c r="I101" t="s">
        <v>1059</v>
      </c>
      <c r="J101" t="s">
        <v>2863</v>
      </c>
      <c r="K101" t="s">
        <v>49</v>
      </c>
      <c r="L101">
        <v>16279</v>
      </c>
      <c r="M101">
        <v>1</v>
      </c>
      <c r="N101">
        <v>1</v>
      </c>
      <c r="O101" t="s">
        <v>2079</v>
      </c>
      <c r="P101" t="s">
        <v>2</v>
      </c>
      <c r="Q101" t="s">
        <v>2062</v>
      </c>
      <c r="S101" t="s">
        <v>400</v>
      </c>
      <c r="Z101" s="35"/>
      <c r="AB101" s="35"/>
      <c r="AF101" s="35"/>
      <c r="AJ101" s="35"/>
      <c r="AN101" s="35"/>
      <c r="AW101" s="35"/>
    </row>
    <row r="102" spans="6:49" x14ac:dyDescent="0.25">
      <c r="F102" t="s">
        <v>3101</v>
      </c>
      <c r="G102" t="s">
        <v>3872</v>
      </c>
      <c r="H102" t="s">
        <v>2064</v>
      </c>
      <c r="I102" t="s">
        <v>1059</v>
      </c>
      <c r="J102" t="s">
        <v>2806</v>
      </c>
      <c r="K102" t="s">
        <v>49</v>
      </c>
      <c r="L102">
        <v>9076</v>
      </c>
      <c r="M102">
        <v>1</v>
      </c>
      <c r="N102">
        <v>1</v>
      </c>
      <c r="O102" t="s">
        <v>2079</v>
      </c>
      <c r="P102" t="s">
        <v>2</v>
      </c>
      <c r="Q102" t="s">
        <v>2062</v>
      </c>
      <c r="S102" t="s">
        <v>556</v>
      </c>
      <c r="Z102" s="35"/>
      <c r="AB102" s="35"/>
      <c r="AF102" s="35"/>
      <c r="AJ102" s="35"/>
      <c r="AN102" s="35"/>
      <c r="AW102" s="35"/>
    </row>
    <row r="103" spans="6:49" x14ac:dyDescent="0.25">
      <c r="F103" t="s">
        <v>3602</v>
      </c>
      <c r="G103" t="s">
        <v>711</v>
      </c>
      <c r="H103" t="s">
        <v>2114</v>
      </c>
      <c r="I103" t="s">
        <v>1135</v>
      </c>
      <c r="J103" t="s">
        <v>2514</v>
      </c>
      <c r="K103" t="s">
        <v>1843</v>
      </c>
      <c r="L103">
        <v>9281</v>
      </c>
      <c r="M103">
        <v>1</v>
      </c>
      <c r="N103">
        <v>1</v>
      </c>
      <c r="O103" t="s">
        <v>2079</v>
      </c>
      <c r="P103" t="s">
        <v>2</v>
      </c>
      <c r="Q103" t="s">
        <v>2062</v>
      </c>
      <c r="S103" t="s">
        <v>710</v>
      </c>
      <c r="Z103" s="35"/>
      <c r="AB103" s="35"/>
      <c r="AF103" s="35"/>
      <c r="AJ103" s="35"/>
      <c r="AN103" s="35"/>
      <c r="AW103" s="35"/>
    </row>
    <row r="104" spans="6:49" x14ac:dyDescent="0.25">
      <c r="F104" t="s">
        <v>3552</v>
      </c>
      <c r="G104" t="s">
        <v>500</v>
      </c>
      <c r="H104" t="s">
        <v>2177</v>
      </c>
      <c r="I104" t="s">
        <v>500</v>
      </c>
      <c r="J104" t="s">
        <v>2176</v>
      </c>
      <c r="K104" t="s">
        <v>501</v>
      </c>
      <c r="L104">
        <v>6262</v>
      </c>
      <c r="M104">
        <v>1</v>
      </c>
      <c r="N104">
        <v>1</v>
      </c>
      <c r="O104" t="s">
        <v>2079</v>
      </c>
      <c r="P104" t="s">
        <v>2</v>
      </c>
      <c r="Q104" t="s">
        <v>2062</v>
      </c>
      <c r="S104" t="s">
        <v>499</v>
      </c>
      <c r="Z104" s="35"/>
      <c r="AB104" s="35"/>
      <c r="AF104" s="35"/>
      <c r="AJ104" s="35"/>
      <c r="AN104" s="35"/>
      <c r="AW104" s="35"/>
    </row>
    <row r="105" spans="6:49" x14ac:dyDescent="0.25">
      <c r="F105" t="s">
        <v>3125</v>
      </c>
      <c r="G105" t="s">
        <v>838</v>
      </c>
      <c r="H105" t="s">
        <v>2064</v>
      </c>
      <c r="I105" t="s">
        <v>1059</v>
      </c>
      <c r="J105" t="s">
        <v>2892</v>
      </c>
      <c r="K105" t="s">
        <v>49</v>
      </c>
      <c r="L105">
        <v>8716</v>
      </c>
      <c r="M105">
        <v>1</v>
      </c>
      <c r="N105">
        <v>1</v>
      </c>
      <c r="O105" t="s">
        <v>2079</v>
      </c>
      <c r="P105" t="s">
        <v>2</v>
      </c>
      <c r="Q105" t="s">
        <v>2062</v>
      </c>
      <c r="S105" t="s">
        <v>837</v>
      </c>
      <c r="Z105" s="35"/>
      <c r="AB105" s="35"/>
      <c r="AF105" s="35"/>
      <c r="AJ105" s="35"/>
      <c r="AN105" s="35"/>
      <c r="AW105" s="35"/>
    </row>
    <row r="106" spans="6:49" x14ac:dyDescent="0.25">
      <c r="F106" t="s">
        <v>3078</v>
      </c>
      <c r="G106" t="s">
        <v>2621</v>
      </c>
      <c r="H106" t="s">
        <v>2064</v>
      </c>
      <c r="I106" t="s">
        <v>1059</v>
      </c>
      <c r="J106" t="s">
        <v>3888</v>
      </c>
      <c r="K106" t="s">
        <v>3889</v>
      </c>
      <c r="L106">
        <v>8656</v>
      </c>
      <c r="M106">
        <v>1</v>
      </c>
      <c r="N106">
        <v>1</v>
      </c>
      <c r="O106" t="s">
        <v>2079</v>
      </c>
      <c r="P106" t="s">
        <v>2</v>
      </c>
      <c r="Q106" t="s">
        <v>2062</v>
      </c>
      <c r="S106" t="s">
        <v>198</v>
      </c>
      <c r="Z106" s="35"/>
      <c r="AB106" s="35"/>
      <c r="AF106" s="35"/>
      <c r="AJ106" s="35"/>
      <c r="AN106" s="35"/>
      <c r="AW106" s="35"/>
    </row>
    <row r="107" spans="6:49" x14ac:dyDescent="0.25">
      <c r="F107" t="s">
        <v>3526</v>
      </c>
      <c r="G107" t="s">
        <v>1036</v>
      </c>
      <c r="H107" t="s">
        <v>2387</v>
      </c>
      <c r="I107" t="s">
        <v>1161</v>
      </c>
      <c r="J107" t="s">
        <v>2390</v>
      </c>
      <c r="K107" t="s">
        <v>3890</v>
      </c>
      <c r="L107">
        <v>4991</v>
      </c>
      <c r="M107">
        <v>1</v>
      </c>
      <c r="N107">
        <v>1</v>
      </c>
      <c r="O107" t="s">
        <v>2079</v>
      </c>
      <c r="P107" t="s">
        <v>2</v>
      </c>
      <c r="Q107" t="s">
        <v>2062</v>
      </c>
      <c r="S107" t="s">
        <v>1035</v>
      </c>
      <c r="Z107" s="35"/>
      <c r="AB107" s="35"/>
      <c r="AF107" s="35"/>
      <c r="AJ107" s="35"/>
      <c r="AN107" s="35"/>
      <c r="AW107" s="35"/>
    </row>
    <row r="108" spans="6:49" x14ac:dyDescent="0.25">
      <c r="F108" t="s">
        <v>3769</v>
      </c>
      <c r="G108" t="s">
        <v>355</v>
      </c>
      <c r="H108" t="s">
        <v>2362</v>
      </c>
      <c r="I108" t="s">
        <v>2043</v>
      </c>
      <c r="J108" t="s">
        <v>2361</v>
      </c>
      <c r="K108" t="s">
        <v>2044</v>
      </c>
      <c r="L108">
        <v>24718</v>
      </c>
      <c r="M108">
        <v>1</v>
      </c>
      <c r="N108">
        <v>1</v>
      </c>
      <c r="O108" t="s">
        <v>2079</v>
      </c>
      <c r="P108" t="s">
        <v>2</v>
      </c>
      <c r="Q108" t="s">
        <v>2080</v>
      </c>
      <c r="S108" t="s">
        <v>2042</v>
      </c>
      <c r="Z108" s="35"/>
      <c r="AB108" s="35"/>
      <c r="AF108" s="35"/>
      <c r="AJ108" s="35"/>
      <c r="AN108" s="35"/>
      <c r="AW108" s="35"/>
    </row>
    <row r="109" spans="6:49" x14ac:dyDescent="0.25">
      <c r="F109" t="s">
        <v>3551</v>
      </c>
      <c r="G109" t="s">
        <v>790</v>
      </c>
      <c r="H109" t="s">
        <v>2063</v>
      </c>
      <c r="I109" t="s">
        <v>2322</v>
      </c>
      <c r="J109" t="s">
        <v>2321</v>
      </c>
      <c r="K109" t="s">
        <v>791</v>
      </c>
      <c r="L109">
        <v>6414</v>
      </c>
      <c r="M109">
        <v>1</v>
      </c>
      <c r="N109">
        <v>1</v>
      </c>
      <c r="O109" t="s">
        <v>2079</v>
      </c>
      <c r="P109" t="s">
        <v>2</v>
      </c>
      <c r="Q109" t="s">
        <v>2062</v>
      </c>
      <c r="S109" t="s">
        <v>789</v>
      </c>
      <c r="Z109" s="35"/>
      <c r="AB109" s="35"/>
      <c r="AF109" s="35"/>
      <c r="AJ109" s="35"/>
      <c r="AN109" s="35"/>
      <c r="AW109" s="35"/>
    </row>
    <row r="110" spans="6:49" x14ac:dyDescent="0.25">
      <c r="F110" t="s">
        <v>3554</v>
      </c>
      <c r="G110" t="s">
        <v>258</v>
      </c>
      <c r="H110" t="s">
        <v>2118</v>
      </c>
      <c r="I110" t="s">
        <v>1086</v>
      </c>
      <c r="J110" t="s">
        <v>2534</v>
      </c>
      <c r="K110" t="s">
        <v>256</v>
      </c>
      <c r="L110">
        <v>6342</v>
      </c>
      <c r="M110">
        <v>1</v>
      </c>
      <c r="N110">
        <v>1</v>
      </c>
      <c r="O110" t="s">
        <v>2079</v>
      </c>
      <c r="P110" t="s">
        <v>2</v>
      </c>
      <c r="Q110" t="s">
        <v>2062</v>
      </c>
      <c r="S110" t="s">
        <v>257</v>
      </c>
      <c r="Z110" s="35"/>
      <c r="AB110" s="35"/>
      <c r="AF110" s="35"/>
      <c r="AJ110" s="35"/>
      <c r="AN110" s="35"/>
      <c r="AW110" s="35"/>
    </row>
    <row r="111" spans="6:49" x14ac:dyDescent="0.25">
      <c r="F111" t="s">
        <v>3089</v>
      </c>
      <c r="G111" t="s">
        <v>108</v>
      </c>
      <c r="H111" t="s">
        <v>2064</v>
      </c>
      <c r="I111" t="s">
        <v>1059</v>
      </c>
      <c r="J111" t="s">
        <v>2773</v>
      </c>
      <c r="K111" t="s">
        <v>49</v>
      </c>
      <c r="L111">
        <v>9391</v>
      </c>
      <c r="M111">
        <v>1</v>
      </c>
      <c r="N111">
        <v>1</v>
      </c>
      <c r="O111" t="s">
        <v>2079</v>
      </c>
      <c r="P111" t="s">
        <v>2</v>
      </c>
      <c r="Q111" t="s">
        <v>2062</v>
      </c>
      <c r="S111" t="s">
        <v>107</v>
      </c>
      <c r="Z111" s="35"/>
      <c r="AB111" s="35"/>
      <c r="AF111" s="35"/>
      <c r="AJ111" s="35"/>
      <c r="AN111" s="35"/>
      <c r="AW111" s="35"/>
    </row>
    <row r="112" spans="6:49" x14ac:dyDescent="0.25">
      <c r="F112" t="s">
        <v>3583</v>
      </c>
      <c r="G112" t="s">
        <v>538</v>
      </c>
      <c r="H112" t="s">
        <v>2121</v>
      </c>
      <c r="I112" t="s">
        <v>1119</v>
      </c>
      <c r="J112" t="s">
        <v>2120</v>
      </c>
      <c r="K112" t="s">
        <v>539</v>
      </c>
      <c r="L112">
        <v>12114</v>
      </c>
      <c r="M112">
        <v>1</v>
      </c>
      <c r="N112">
        <v>1</v>
      </c>
      <c r="O112" t="s">
        <v>2079</v>
      </c>
      <c r="P112" t="s">
        <v>2</v>
      </c>
      <c r="Q112" t="s">
        <v>2062</v>
      </c>
      <c r="S112" t="s">
        <v>537</v>
      </c>
      <c r="Z112" s="35"/>
      <c r="AB112" s="35"/>
      <c r="AF112" s="35"/>
      <c r="AJ112" s="35"/>
      <c r="AN112" s="35"/>
      <c r="AW112" s="35"/>
    </row>
    <row r="113" spans="6:49" x14ac:dyDescent="0.25">
      <c r="F113" t="s">
        <v>3615</v>
      </c>
      <c r="G113" t="s">
        <v>609</v>
      </c>
      <c r="H113" t="s">
        <v>2612</v>
      </c>
      <c r="I113" t="s">
        <v>1084</v>
      </c>
      <c r="J113" t="s">
        <v>1612</v>
      </c>
      <c r="K113" t="s">
        <v>236</v>
      </c>
      <c r="L113">
        <v>9446</v>
      </c>
      <c r="M113">
        <v>1</v>
      </c>
      <c r="N113">
        <v>1</v>
      </c>
      <c r="O113" t="s">
        <v>2079</v>
      </c>
      <c r="P113" t="s">
        <v>2</v>
      </c>
      <c r="Q113" t="s">
        <v>2062</v>
      </c>
      <c r="S113" t="s">
        <v>608</v>
      </c>
      <c r="Z113" s="35"/>
      <c r="AB113" s="35"/>
      <c r="AF113" s="35"/>
      <c r="AJ113" s="35"/>
      <c r="AN113" s="35"/>
      <c r="AW113" s="35"/>
    </row>
    <row r="114" spans="6:49" x14ac:dyDescent="0.25">
      <c r="F114" t="s">
        <v>3699</v>
      </c>
      <c r="G114" t="s">
        <v>1618</v>
      </c>
      <c r="H114" t="s">
        <v>2612</v>
      </c>
      <c r="I114" t="s">
        <v>1084</v>
      </c>
      <c r="J114" t="s">
        <v>1619</v>
      </c>
      <c r="K114" t="s">
        <v>236</v>
      </c>
      <c r="L114">
        <v>7073</v>
      </c>
      <c r="M114">
        <v>1</v>
      </c>
      <c r="N114">
        <v>1</v>
      </c>
      <c r="O114" t="s">
        <v>2079</v>
      </c>
      <c r="P114" t="s">
        <v>2</v>
      </c>
      <c r="Q114" t="s">
        <v>2062</v>
      </c>
      <c r="S114" t="s">
        <v>898</v>
      </c>
      <c r="Z114" s="35"/>
      <c r="AB114" s="35"/>
      <c r="AF114" s="35"/>
      <c r="AJ114" s="35"/>
      <c r="AN114" s="35"/>
      <c r="AW114" s="35"/>
    </row>
    <row r="115" spans="6:49" x14ac:dyDescent="0.25">
      <c r="F115" t="s">
        <v>3580</v>
      </c>
      <c r="G115" t="s">
        <v>246</v>
      </c>
      <c r="H115" t="s">
        <v>2612</v>
      </c>
      <c r="I115" t="s">
        <v>1084</v>
      </c>
      <c r="J115" t="s">
        <v>1607</v>
      </c>
      <c r="K115" t="s">
        <v>236</v>
      </c>
      <c r="L115">
        <v>7072</v>
      </c>
      <c r="M115">
        <v>1</v>
      </c>
      <c r="N115">
        <v>1</v>
      </c>
      <c r="O115" t="s">
        <v>2079</v>
      </c>
      <c r="P115" t="s">
        <v>2</v>
      </c>
      <c r="Q115" t="s">
        <v>2062</v>
      </c>
      <c r="S115" t="s">
        <v>245</v>
      </c>
      <c r="Z115" s="35"/>
      <c r="AB115" s="35"/>
      <c r="AF115" s="35"/>
      <c r="AJ115" s="35"/>
      <c r="AN115" s="35"/>
      <c r="AW115" s="35"/>
    </row>
    <row r="116" spans="6:49" x14ac:dyDescent="0.25">
      <c r="F116" t="s">
        <v>3584</v>
      </c>
      <c r="G116" t="s">
        <v>235</v>
      </c>
      <c r="H116" t="s">
        <v>2612</v>
      </c>
      <c r="I116" t="s">
        <v>1084</v>
      </c>
      <c r="J116" t="s">
        <v>1615</v>
      </c>
      <c r="K116" t="s">
        <v>236</v>
      </c>
      <c r="L116">
        <v>7066</v>
      </c>
      <c r="M116">
        <v>1</v>
      </c>
      <c r="N116">
        <v>1</v>
      </c>
      <c r="O116" t="s">
        <v>2079</v>
      </c>
      <c r="P116" t="s">
        <v>2</v>
      </c>
      <c r="Q116" t="s">
        <v>2062</v>
      </c>
      <c r="S116" t="s">
        <v>234</v>
      </c>
      <c r="Z116" s="35"/>
      <c r="AB116" s="35"/>
      <c r="AF116" s="35"/>
      <c r="AJ116" s="35"/>
      <c r="AN116" s="35"/>
      <c r="AW116" s="35"/>
    </row>
    <row r="117" spans="6:49" x14ac:dyDescent="0.25">
      <c r="F117" t="s">
        <v>3113</v>
      </c>
      <c r="G117" t="s">
        <v>969</v>
      </c>
      <c r="H117" t="s">
        <v>2064</v>
      </c>
      <c r="I117" t="s">
        <v>1059</v>
      </c>
      <c r="J117" t="s">
        <v>2870</v>
      </c>
      <c r="K117" t="s">
        <v>49</v>
      </c>
      <c r="L117">
        <v>7964</v>
      </c>
      <c r="M117">
        <v>1</v>
      </c>
      <c r="N117">
        <v>1</v>
      </c>
      <c r="O117" t="s">
        <v>2079</v>
      </c>
      <c r="P117" t="s">
        <v>2</v>
      </c>
      <c r="Q117" t="s">
        <v>2062</v>
      </c>
      <c r="S117" t="s">
        <v>968</v>
      </c>
      <c r="Z117" s="35"/>
      <c r="AB117" s="35"/>
      <c r="AF117" s="35"/>
      <c r="AJ117" s="35"/>
      <c r="AN117" s="35"/>
      <c r="AW117" s="35"/>
    </row>
    <row r="118" spans="6:49" x14ac:dyDescent="0.25">
      <c r="F118" t="s">
        <v>3596</v>
      </c>
      <c r="G118" t="s">
        <v>403</v>
      </c>
      <c r="H118" t="s">
        <v>2158</v>
      </c>
      <c r="I118" t="s">
        <v>1106</v>
      </c>
      <c r="J118" t="s">
        <v>2551</v>
      </c>
      <c r="K118" t="s">
        <v>3891</v>
      </c>
      <c r="L118">
        <v>8696</v>
      </c>
      <c r="M118">
        <v>1</v>
      </c>
      <c r="N118">
        <v>1</v>
      </c>
      <c r="O118" t="s">
        <v>2079</v>
      </c>
      <c r="P118" t="s">
        <v>2</v>
      </c>
      <c r="Q118" t="s">
        <v>2062</v>
      </c>
      <c r="S118" t="s">
        <v>402</v>
      </c>
      <c r="Z118" s="35"/>
      <c r="AB118" s="35"/>
      <c r="AF118" s="35"/>
      <c r="AJ118" s="35"/>
      <c r="AN118" s="35"/>
      <c r="AW118" s="35"/>
    </row>
    <row r="119" spans="6:49" x14ac:dyDescent="0.25">
      <c r="F119" t="s">
        <v>3120</v>
      </c>
      <c r="G119" t="s">
        <v>1013</v>
      </c>
      <c r="H119" t="s">
        <v>2064</v>
      </c>
      <c r="I119" t="s">
        <v>1059</v>
      </c>
      <c r="J119" t="s">
        <v>2883</v>
      </c>
      <c r="K119" t="s">
        <v>49</v>
      </c>
      <c r="L119">
        <v>10294</v>
      </c>
      <c r="M119">
        <v>1</v>
      </c>
      <c r="N119">
        <v>1</v>
      </c>
      <c r="O119" t="s">
        <v>2079</v>
      </c>
      <c r="P119" t="s">
        <v>2</v>
      </c>
      <c r="Q119" t="s">
        <v>2062</v>
      </c>
      <c r="S119" t="s">
        <v>1012</v>
      </c>
      <c r="Z119" s="35"/>
      <c r="AB119" s="35"/>
      <c r="AF119" s="35"/>
      <c r="AJ119" s="35"/>
      <c r="AN119" s="35"/>
      <c r="AW119" s="35"/>
    </row>
    <row r="120" spans="6:49" x14ac:dyDescent="0.25">
      <c r="F120" t="s">
        <v>3115</v>
      </c>
      <c r="G120" t="s">
        <v>725</v>
      </c>
      <c r="H120" t="s">
        <v>2064</v>
      </c>
      <c r="I120" t="s">
        <v>1059</v>
      </c>
      <c r="J120" t="s">
        <v>2873</v>
      </c>
      <c r="K120" t="s">
        <v>49</v>
      </c>
      <c r="L120">
        <v>7172</v>
      </c>
      <c r="M120">
        <v>1</v>
      </c>
      <c r="N120">
        <v>1</v>
      </c>
      <c r="O120" t="s">
        <v>2079</v>
      </c>
      <c r="P120" t="s">
        <v>2</v>
      </c>
      <c r="Q120" t="s">
        <v>2062</v>
      </c>
      <c r="S120" t="s">
        <v>724</v>
      </c>
      <c r="Z120" s="35"/>
      <c r="AB120" s="35"/>
      <c r="AF120" s="35"/>
      <c r="AJ120" s="35"/>
      <c r="AN120" s="35"/>
      <c r="AW120" s="35"/>
    </row>
    <row r="121" spans="6:49" x14ac:dyDescent="0.25">
      <c r="F121" t="s">
        <v>3130</v>
      </c>
      <c r="G121" t="s">
        <v>841</v>
      </c>
      <c r="H121" t="s">
        <v>2064</v>
      </c>
      <c r="I121" t="s">
        <v>1059</v>
      </c>
      <c r="J121" t="s">
        <v>2900</v>
      </c>
      <c r="K121" t="s">
        <v>49</v>
      </c>
      <c r="L121">
        <v>7150</v>
      </c>
      <c r="M121">
        <v>1</v>
      </c>
      <c r="N121">
        <v>1</v>
      </c>
      <c r="O121" t="s">
        <v>2079</v>
      </c>
      <c r="P121" t="s">
        <v>2</v>
      </c>
      <c r="Q121" t="s">
        <v>2062</v>
      </c>
      <c r="S121" t="s">
        <v>840</v>
      </c>
      <c r="Z121" s="35"/>
      <c r="AB121" s="35"/>
      <c r="AF121" s="35"/>
      <c r="AJ121" s="35"/>
      <c r="AN121" s="35"/>
      <c r="AW121" s="35"/>
    </row>
    <row r="122" spans="6:49" x14ac:dyDescent="0.25">
      <c r="F122" t="s">
        <v>3103</v>
      </c>
      <c r="G122" t="s">
        <v>410</v>
      </c>
      <c r="H122" t="s">
        <v>2064</v>
      </c>
      <c r="I122" t="s">
        <v>1059</v>
      </c>
      <c r="J122" t="s">
        <v>2821</v>
      </c>
      <c r="K122" t="s">
        <v>49</v>
      </c>
      <c r="L122">
        <v>7138</v>
      </c>
      <c r="M122">
        <v>1</v>
      </c>
      <c r="N122">
        <v>1</v>
      </c>
      <c r="O122" t="s">
        <v>2079</v>
      </c>
      <c r="P122" t="s">
        <v>2</v>
      </c>
      <c r="Q122" t="s">
        <v>2062</v>
      </c>
      <c r="S122" t="s">
        <v>409</v>
      </c>
      <c r="Z122" s="35"/>
      <c r="AB122" s="35"/>
      <c r="AF122" s="35"/>
      <c r="AJ122" s="35"/>
      <c r="AN122" s="35"/>
      <c r="AW122" s="35"/>
    </row>
    <row r="123" spans="6:49" x14ac:dyDescent="0.25">
      <c r="F123" t="s">
        <v>3702</v>
      </c>
      <c r="G123" t="s">
        <v>1613</v>
      </c>
      <c r="H123" t="s">
        <v>2612</v>
      </c>
      <c r="I123" t="s">
        <v>1084</v>
      </c>
      <c r="J123" t="s">
        <v>2491</v>
      </c>
      <c r="K123" t="s">
        <v>1614</v>
      </c>
      <c r="L123">
        <v>9952</v>
      </c>
      <c r="M123">
        <v>1</v>
      </c>
      <c r="N123">
        <v>1</v>
      </c>
      <c r="O123" t="s">
        <v>2079</v>
      </c>
      <c r="P123" t="s">
        <v>2</v>
      </c>
      <c r="Q123" t="s">
        <v>2062</v>
      </c>
      <c r="S123" t="s">
        <v>718</v>
      </c>
      <c r="Z123" s="35"/>
      <c r="AB123" s="35"/>
      <c r="AF123" s="35"/>
      <c r="AJ123" s="35"/>
      <c r="AN123" s="35"/>
      <c r="AW123" s="35"/>
    </row>
    <row r="124" spans="6:49" x14ac:dyDescent="0.25">
      <c r="F124" t="s">
        <v>3597</v>
      </c>
      <c r="G124" t="s">
        <v>242</v>
      </c>
      <c r="H124" t="s">
        <v>2612</v>
      </c>
      <c r="I124" t="s">
        <v>1084</v>
      </c>
      <c r="J124" t="s">
        <v>1628</v>
      </c>
      <c r="K124" t="s">
        <v>1629</v>
      </c>
      <c r="L124">
        <v>8916</v>
      </c>
      <c r="M124">
        <v>1</v>
      </c>
      <c r="N124">
        <v>1</v>
      </c>
      <c r="O124" t="s">
        <v>2079</v>
      </c>
      <c r="P124" t="s">
        <v>2</v>
      </c>
      <c r="Q124" t="s">
        <v>2062</v>
      </c>
      <c r="S124" t="s">
        <v>241</v>
      </c>
      <c r="Z124" s="35"/>
      <c r="AB124" s="35"/>
      <c r="AF124" s="35"/>
      <c r="AJ124" s="35"/>
      <c r="AN124" s="35"/>
      <c r="AW124" s="35"/>
    </row>
    <row r="125" spans="6:49" x14ac:dyDescent="0.25">
      <c r="F125" t="s">
        <v>3605</v>
      </c>
      <c r="G125" t="s">
        <v>991</v>
      </c>
      <c r="H125" t="s">
        <v>2190</v>
      </c>
      <c r="I125" t="s">
        <v>991</v>
      </c>
      <c r="J125" t="s">
        <v>2428</v>
      </c>
      <c r="K125" t="s">
        <v>992</v>
      </c>
      <c r="L125">
        <v>9256</v>
      </c>
      <c r="M125">
        <v>1</v>
      </c>
      <c r="N125">
        <v>1</v>
      </c>
      <c r="O125" t="s">
        <v>2079</v>
      </c>
      <c r="P125" t="s">
        <v>2</v>
      </c>
      <c r="Q125" t="s">
        <v>2062</v>
      </c>
      <c r="S125" t="s">
        <v>990</v>
      </c>
      <c r="Z125" s="35"/>
      <c r="AB125" s="35"/>
      <c r="AF125" s="35"/>
      <c r="AJ125" s="35"/>
      <c r="AN125" s="35"/>
      <c r="AW125" s="35"/>
    </row>
    <row r="126" spans="6:49" x14ac:dyDescent="0.25">
      <c r="F126" t="s">
        <v>3561</v>
      </c>
      <c r="G126" t="s">
        <v>942</v>
      </c>
      <c r="H126" t="s">
        <v>2111</v>
      </c>
      <c r="I126" t="s">
        <v>1152</v>
      </c>
      <c r="J126" t="s">
        <v>2553</v>
      </c>
      <c r="K126" t="s">
        <v>943</v>
      </c>
      <c r="L126">
        <v>6440</v>
      </c>
      <c r="M126">
        <v>1</v>
      </c>
      <c r="N126">
        <v>1</v>
      </c>
      <c r="O126" t="s">
        <v>2079</v>
      </c>
      <c r="P126" t="s">
        <v>2</v>
      </c>
      <c r="Q126" t="s">
        <v>2062</v>
      </c>
      <c r="S126" t="s">
        <v>941</v>
      </c>
      <c r="Z126" s="35"/>
      <c r="AB126" s="35"/>
      <c r="AF126" s="35"/>
      <c r="AJ126" s="35"/>
      <c r="AN126" s="35"/>
      <c r="AW126" s="35"/>
    </row>
    <row r="127" spans="6:49" x14ac:dyDescent="0.25">
      <c r="F127" t="s">
        <v>3592</v>
      </c>
      <c r="G127" t="s">
        <v>895</v>
      </c>
      <c r="H127" t="s">
        <v>2240</v>
      </c>
      <c r="I127" t="s">
        <v>1148</v>
      </c>
      <c r="J127" t="s">
        <v>2628</v>
      </c>
      <c r="K127" t="s">
        <v>2045</v>
      </c>
      <c r="L127">
        <v>7686</v>
      </c>
      <c r="M127">
        <v>1</v>
      </c>
      <c r="N127">
        <v>1</v>
      </c>
      <c r="O127" t="s">
        <v>2079</v>
      </c>
      <c r="P127" t="s">
        <v>2</v>
      </c>
      <c r="Q127" t="s">
        <v>2062</v>
      </c>
      <c r="S127" t="s">
        <v>894</v>
      </c>
      <c r="Z127" s="35"/>
      <c r="AB127" s="35"/>
      <c r="AF127" s="35"/>
      <c r="AJ127" s="35"/>
      <c r="AN127" s="35"/>
      <c r="AW127" s="35"/>
    </row>
    <row r="128" spans="6:49" x14ac:dyDescent="0.25">
      <c r="F128" t="s">
        <v>3503</v>
      </c>
      <c r="G128" t="s">
        <v>928</v>
      </c>
      <c r="H128" t="s">
        <v>2288</v>
      </c>
      <c r="I128" t="s">
        <v>1099</v>
      </c>
      <c r="J128" t="s">
        <v>2287</v>
      </c>
      <c r="K128" t="s">
        <v>929</v>
      </c>
      <c r="L128">
        <v>9719</v>
      </c>
      <c r="M128">
        <v>1</v>
      </c>
      <c r="N128">
        <v>1</v>
      </c>
      <c r="O128" t="s">
        <v>2079</v>
      </c>
      <c r="P128" t="s">
        <v>2</v>
      </c>
      <c r="Q128" t="s">
        <v>2062</v>
      </c>
      <c r="S128" t="s">
        <v>927</v>
      </c>
      <c r="Z128" s="35"/>
      <c r="AB128" s="35"/>
      <c r="AF128" s="35"/>
      <c r="AJ128" s="35"/>
      <c r="AN128" s="35"/>
      <c r="AW128" s="35"/>
    </row>
    <row r="129" spans="6:49" x14ac:dyDescent="0.25">
      <c r="F129" t="s">
        <v>3677</v>
      </c>
      <c r="G129" t="s">
        <v>379</v>
      </c>
      <c r="H129" t="s">
        <v>2236</v>
      </c>
      <c r="I129" t="s">
        <v>1060</v>
      </c>
      <c r="J129" t="s">
        <v>1814</v>
      </c>
      <c r="K129" t="s">
        <v>51</v>
      </c>
      <c r="L129">
        <v>23001</v>
      </c>
      <c r="M129">
        <v>1</v>
      </c>
      <c r="N129">
        <v>1</v>
      </c>
      <c r="O129" t="s">
        <v>2079</v>
      </c>
      <c r="P129" t="s">
        <v>2</v>
      </c>
      <c r="Q129" t="s">
        <v>2062</v>
      </c>
      <c r="S129" t="s">
        <v>50</v>
      </c>
      <c r="Z129" s="35"/>
      <c r="AB129" s="35"/>
      <c r="AF129" s="35"/>
      <c r="AJ129" s="35"/>
      <c r="AN129" s="35"/>
      <c r="AW129" s="35"/>
    </row>
    <row r="130" spans="6:49" x14ac:dyDescent="0.25">
      <c r="F130" t="s">
        <v>3560</v>
      </c>
      <c r="G130" t="s">
        <v>658</v>
      </c>
      <c r="H130" t="s">
        <v>2086</v>
      </c>
      <c r="I130" t="s">
        <v>658</v>
      </c>
      <c r="J130" t="s">
        <v>2549</v>
      </c>
      <c r="K130" t="s">
        <v>659</v>
      </c>
      <c r="L130">
        <v>16499</v>
      </c>
      <c r="M130">
        <v>1</v>
      </c>
      <c r="N130">
        <v>1</v>
      </c>
      <c r="O130" t="s">
        <v>2079</v>
      </c>
      <c r="P130" t="s">
        <v>2</v>
      </c>
      <c r="Q130" t="s">
        <v>2062</v>
      </c>
      <c r="S130" t="s">
        <v>657</v>
      </c>
      <c r="Z130" s="35"/>
      <c r="AB130" s="35"/>
      <c r="AF130" s="35"/>
      <c r="AJ130" s="35"/>
      <c r="AN130" s="35"/>
      <c r="AW130" s="35"/>
    </row>
    <row r="131" spans="6:49" x14ac:dyDescent="0.25">
      <c r="F131" t="s">
        <v>3548</v>
      </c>
      <c r="G131" t="s">
        <v>271</v>
      </c>
      <c r="H131" t="s">
        <v>2488</v>
      </c>
      <c r="I131" t="s">
        <v>1087</v>
      </c>
      <c r="J131" t="s">
        <v>2487</v>
      </c>
      <c r="K131" t="s">
        <v>272</v>
      </c>
      <c r="L131">
        <v>7160</v>
      </c>
      <c r="M131">
        <v>1</v>
      </c>
      <c r="N131">
        <v>1</v>
      </c>
      <c r="O131" t="s">
        <v>2079</v>
      </c>
      <c r="P131" t="s">
        <v>2</v>
      </c>
      <c r="Q131" t="s">
        <v>2062</v>
      </c>
      <c r="S131" t="s">
        <v>270</v>
      </c>
      <c r="Z131" s="35"/>
      <c r="AB131" s="35"/>
      <c r="AF131" s="35"/>
      <c r="AJ131" s="35"/>
      <c r="AN131" s="35"/>
      <c r="AW131" s="35"/>
    </row>
    <row r="132" spans="6:49" x14ac:dyDescent="0.25">
      <c r="F132" t="s">
        <v>3608</v>
      </c>
      <c r="G132" t="s">
        <v>518</v>
      </c>
      <c r="H132" t="s">
        <v>2085</v>
      </c>
      <c r="I132" t="s">
        <v>2084</v>
      </c>
      <c r="J132" t="s">
        <v>2640</v>
      </c>
      <c r="K132" t="s">
        <v>519</v>
      </c>
      <c r="L132">
        <v>9771</v>
      </c>
      <c r="M132">
        <v>1</v>
      </c>
      <c r="N132">
        <v>1</v>
      </c>
      <c r="O132" t="s">
        <v>2079</v>
      </c>
      <c r="P132" t="s">
        <v>2</v>
      </c>
      <c r="Q132" t="s">
        <v>2062</v>
      </c>
      <c r="S132" t="s">
        <v>517</v>
      </c>
      <c r="Z132" s="35"/>
      <c r="AB132" s="35"/>
      <c r="AF132" s="35"/>
      <c r="AJ132" s="35"/>
      <c r="AN132" s="35"/>
      <c r="AW132" s="35"/>
    </row>
    <row r="133" spans="6:49" x14ac:dyDescent="0.25">
      <c r="F133" t="s">
        <v>3106</v>
      </c>
      <c r="G133" t="s">
        <v>471</v>
      </c>
      <c r="H133" t="s">
        <v>2064</v>
      </c>
      <c r="I133" t="s">
        <v>1059</v>
      </c>
      <c r="J133" t="s">
        <v>2858</v>
      </c>
      <c r="K133" t="s">
        <v>49</v>
      </c>
      <c r="L133">
        <v>7220</v>
      </c>
      <c r="M133">
        <v>1</v>
      </c>
      <c r="N133">
        <v>1</v>
      </c>
      <c r="O133" t="s">
        <v>2079</v>
      </c>
      <c r="P133" t="s">
        <v>2</v>
      </c>
      <c r="Q133" t="s">
        <v>2062</v>
      </c>
      <c r="S133" t="s">
        <v>470</v>
      </c>
      <c r="Z133" s="35"/>
      <c r="AB133" s="35"/>
      <c r="AF133" s="35"/>
      <c r="AJ133" s="35"/>
      <c r="AN133" s="35"/>
      <c r="AW133" s="35"/>
    </row>
    <row r="134" spans="6:49" x14ac:dyDescent="0.25">
      <c r="F134" t="s">
        <v>3105</v>
      </c>
      <c r="G134" t="s">
        <v>713</v>
      </c>
      <c r="H134" t="s">
        <v>2064</v>
      </c>
      <c r="I134" t="s">
        <v>1059</v>
      </c>
      <c r="J134" t="s">
        <v>2832</v>
      </c>
      <c r="K134" t="s">
        <v>49</v>
      </c>
      <c r="L134">
        <v>7186</v>
      </c>
      <c r="M134">
        <v>1</v>
      </c>
      <c r="N134">
        <v>1</v>
      </c>
      <c r="O134" t="s">
        <v>2079</v>
      </c>
      <c r="P134" t="s">
        <v>2</v>
      </c>
      <c r="Q134" t="s">
        <v>2062</v>
      </c>
      <c r="S134" t="s">
        <v>712</v>
      </c>
      <c r="Z134" s="35"/>
      <c r="AB134" s="35"/>
      <c r="AF134" s="35"/>
      <c r="AJ134" s="35"/>
      <c r="AN134" s="35"/>
      <c r="AW134" s="35"/>
    </row>
    <row r="135" spans="6:49" x14ac:dyDescent="0.25">
      <c r="F135" t="s">
        <v>3563</v>
      </c>
      <c r="G135" t="s">
        <v>610</v>
      </c>
      <c r="H135" t="s">
        <v>2306</v>
      </c>
      <c r="I135" t="s">
        <v>1686</v>
      </c>
      <c r="J135" t="s">
        <v>2555</v>
      </c>
      <c r="K135" t="s">
        <v>76</v>
      </c>
      <c r="L135">
        <v>9629</v>
      </c>
      <c r="M135">
        <v>1</v>
      </c>
      <c r="N135">
        <v>1</v>
      </c>
      <c r="O135" t="s">
        <v>2079</v>
      </c>
      <c r="P135" t="s">
        <v>2</v>
      </c>
      <c r="Q135" t="s">
        <v>2062</v>
      </c>
      <c r="S135" t="s">
        <v>75</v>
      </c>
      <c r="Z135" s="35"/>
      <c r="AB135" s="35"/>
      <c r="AF135" s="35"/>
      <c r="AJ135" s="35"/>
      <c r="AN135" s="35"/>
      <c r="AW135" s="35"/>
    </row>
    <row r="136" spans="6:49" x14ac:dyDescent="0.25">
      <c r="F136" t="s">
        <v>3599</v>
      </c>
      <c r="G136" t="s">
        <v>916</v>
      </c>
      <c r="H136" t="s">
        <v>2108</v>
      </c>
      <c r="I136" t="s">
        <v>2579</v>
      </c>
      <c r="J136" t="s">
        <v>2107</v>
      </c>
      <c r="K136" t="s">
        <v>917</v>
      </c>
      <c r="L136">
        <v>7729</v>
      </c>
      <c r="M136">
        <v>1</v>
      </c>
      <c r="N136">
        <v>1</v>
      </c>
      <c r="O136" t="s">
        <v>2079</v>
      </c>
      <c r="P136" t="s">
        <v>2</v>
      </c>
      <c r="Q136" t="s">
        <v>2062</v>
      </c>
      <c r="S136" t="s">
        <v>915</v>
      </c>
      <c r="Z136" s="35"/>
      <c r="AB136" s="35"/>
      <c r="AF136" s="35"/>
      <c r="AJ136" s="35"/>
      <c r="AN136" s="35"/>
      <c r="AW136" s="35"/>
    </row>
    <row r="137" spans="6:49" x14ac:dyDescent="0.25">
      <c r="F137" t="s">
        <v>3587</v>
      </c>
      <c r="G137" t="s">
        <v>543</v>
      </c>
      <c r="H137" t="s">
        <v>2174</v>
      </c>
      <c r="I137" t="s">
        <v>1120</v>
      </c>
      <c r="J137" t="s">
        <v>2510</v>
      </c>
      <c r="K137" t="s">
        <v>544</v>
      </c>
      <c r="L137">
        <v>6912</v>
      </c>
      <c r="M137">
        <v>1</v>
      </c>
      <c r="N137">
        <v>1</v>
      </c>
      <c r="O137" t="s">
        <v>2079</v>
      </c>
      <c r="P137" t="s">
        <v>2</v>
      </c>
      <c r="Q137" t="s">
        <v>2062</v>
      </c>
      <c r="S137" t="s">
        <v>542</v>
      </c>
      <c r="Z137" s="35"/>
      <c r="AB137" s="35"/>
      <c r="AF137" s="35"/>
      <c r="AJ137" s="35"/>
      <c r="AN137" s="35"/>
      <c r="AW137" s="35"/>
    </row>
    <row r="138" spans="6:49" x14ac:dyDescent="0.25">
      <c r="F138" t="s">
        <v>3128</v>
      </c>
      <c r="G138" t="s">
        <v>580</v>
      </c>
      <c r="H138" t="s">
        <v>2064</v>
      </c>
      <c r="I138" t="s">
        <v>1059</v>
      </c>
      <c r="J138" t="s">
        <v>2895</v>
      </c>
      <c r="K138" t="s">
        <v>49</v>
      </c>
      <c r="L138">
        <v>9592</v>
      </c>
      <c r="M138">
        <v>1</v>
      </c>
      <c r="N138">
        <v>1</v>
      </c>
      <c r="O138" t="s">
        <v>2079</v>
      </c>
      <c r="P138" t="s">
        <v>2</v>
      </c>
      <c r="Q138" t="s">
        <v>2062</v>
      </c>
      <c r="S138" t="s">
        <v>579</v>
      </c>
      <c r="Z138" s="35"/>
      <c r="AB138" s="35"/>
      <c r="AF138" s="35"/>
      <c r="AJ138" s="35"/>
      <c r="AN138" s="35"/>
      <c r="AW138" s="35"/>
    </row>
    <row r="139" spans="6:49" x14ac:dyDescent="0.25">
      <c r="F139" t="s">
        <v>3601</v>
      </c>
      <c r="G139" t="s">
        <v>395</v>
      </c>
      <c r="H139" t="s">
        <v>2070</v>
      </c>
      <c r="I139" t="s">
        <v>395</v>
      </c>
      <c r="J139" t="s">
        <v>2548</v>
      </c>
      <c r="K139" t="s">
        <v>1923</v>
      </c>
      <c r="L139">
        <v>7808</v>
      </c>
      <c r="M139">
        <v>1</v>
      </c>
      <c r="N139">
        <v>1</v>
      </c>
      <c r="O139" t="s">
        <v>2079</v>
      </c>
      <c r="P139" t="s">
        <v>2</v>
      </c>
      <c r="Q139" t="s">
        <v>2062</v>
      </c>
      <c r="S139" t="s">
        <v>394</v>
      </c>
      <c r="Z139" s="35"/>
      <c r="AB139" s="35"/>
      <c r="AF139" s="35"/>
      <c r="AJ139" s="35"/>
      <c r="AN139" s="35"/>
      <c r="AW139" s="35"/>
    </row>
    <row r="140" spans="6:49" x14ac:dyDescent="0.25">
      <c r="F140" t="s">
        <v>3098</v>
      </c>
      <c r="G140" t="s">
        <v>486</v>
      </c>
      <c r="H140" t="s">
        <v>2064</v>
      </c>
      <c r="I140" t="s">
        <v>1059</v>
      </c>
      <c r="J140" t="s">
        <v>2802</v>
      </c>
      <c r="K140" t="s">
        <v>49</v>
      </c>
      <c r="L140">
        <v>11574</v>
      </c>
      <c r="M140">
        <v>1</v>
      </c>
      <c r="N140">
        <v>1</v>
      </c>
      <c r="O140" t="s">
        <v>2079</v>
      </c>
      <c r="P140" t="s">
        <v>2</v>
      </c>
      <c r="Q140" t="s">
        <v>2062</v>
      </c>
      <c r="S140" t="s">
        <v>485</v>
      </c>
      <c r="Z140" s="35"/>
      <c r="AB140" s="35"/>
      <c r="AF140" s="35"/>
      <c r="AJ140" s="35"/>
      <c r="AN140" s="35"/>
      <c r="AW140" s="35"/>
    </row>
    <row r="141" spans="6:49" x14ac:dyDescent="0.25">
      <c r="F141" t="s">
        <v>3092</v>
      </c>
      <c r="G141" t="s">
        <v>196</v>
      </c>
      <c r="H141" t="s">
        <v>2064</v>
      </c>
      <c r="I141" t="s">
        <v>1059</v>
      </c>
      <c r="J141" t="s">
        <v>2779</v>
      </c>
      <c r="K141" t="s">
        <v>49</v>
      </c>
      <c r="L141">
        <v>7276</v>
      </c>
      <c r="M141">
        <v>1</v>
      </c>
      <c r="N141">
        <v>1</v>
      </c>
      <c r="O141" t="s">
        <v>2079</v>
      </c>
      <c r="P141" t="s">
        <v>2</v>
      </c>
      <c r="Q141" t="s">
        <v>2062</v>
      </c>
      <c r="S141" t="s">
        <v>195</v>
      </c>
      <c r="Z141" s="35"/>
      <c r="AB141" s="35"/>
      <c r="AF141" s="35"/>
      <c r="AJ141" s="35"/>
      <c r="AN141" s="35"/>
      <c r="AW141" s="35"/>
    </row>
    <row r="142" spans="6:49" x14ac:dyDescent="0.25">
      <c r="F142" t="s">
        <v>3585</v>
      </c>
      <c r="G142" t="s">
        <v>381</v>
      </c>
      <c r="H142" t="s">
        <v>2230</v>
      </c>
      <c r="I142" t="s">
        <v>381</v>
      </c>
      <c r="J142" t="s">
        <v>2422</v>
      </c>
      <c r="K142" t="s">
        <v>382</v>
      </c>
      <c r="L142">
        <v>6922</v>
      </c>
      <c r="M142">
        <v>1</v>
      </c>
      <c r="N142">
        <v>1</v>
      </c>
      <c r="O142" t="s">
        <v>2079</v>
      </c>
      <c r="P142" t="s">
        <v>2</v>
      </c>
      <c r="Q142" t="s">
        <v>2062</v>
      </c>
      <c r="S142" t="s">
        <v>380</v>
      </c>
      <c r="Z142" s="35"/>
      <c r="AB142" s="35"/>
      <c r="AF142" s="35"/>
      <c r="AJ142" s="35"/>
      <c r="AN142" s="35"/>
      <c r="AW142" s="35"/>
    </row>
    <row r="143" spans="6:49" x14ac:dyDescent="0.25">
      <c r="F143" t="s">
        <v>3122</v>
      </c>
      <c r="G143" t="s">
        <v>664</v>
      </c>
      <c r="H143" t="s">
        <v>2064</v>
      </c>
      <c r="I143" t="s">
        <v>1059</v>
      </c>
      <c r="J143" t="s">
        <v>2885</v>
      </c>
      <c r="K143" t="s">
        <v>49</v>
      </c>
      <c r="L143">
        <v>7807</v>
      </c>
      <c r="M143">
        <v>1</v>
      </c>
      <c r="N143">
        <v>1</v>
      </c>
      <c r="O143" t="s">
        <v>2079</v>
      </c>
      <c r="P143" t="s">
        <v>2</v>
      </c>
      <c r="Q143" t="s">
        <v>2062</v>
      </c>
      <c r="S143" t="s">
        <v>663</v>
      </c>
      <c r="Z143" s="35"/>
      <c r="AB143" s="35"/>
      <c r="AF143" s="35"/>
      <c r="AJ143" s="35"/>
      <c r="AN143" s="35"/>
      <c r="AW143" s="35"/>
    </row>
    <row r="144" spans="6:49" x14ac:dyDescent="0.25">
      <c r="F144" t="s">
        <v>3586</v>
      </c>
      <c r="G144" t="s">
        <v>621</v>
      </c>
      <c r="H144" t="s">
        <v>2088</v>
      </c>
      <c r="I144" t="s">
        <v>1126</v>
      </c>
      <c r="J144" t="s">
        <v>2558</v>
      </c>
      <c r="K144" t="s">
        <v>622</v>
      </c>
      <c r="L144">
        <v>7297</v>
      </c>
      <c r="M144">
        <v>1</v>
      </c>
      <c r="N144">
        <v>1</v>
      </c>
      <c r="O144" t="s">
        <v>2079</v>
      </c>
      <c r="P144" t="s">
        <v>2</v>
      </c>
      <c r="Q144" t="s">
        <v>2062</v>
      </c>
      <c r="S144" t="s">
        <v>620</v>
      </c>
      <c r="Z144" s="35"/>
      <c r="AB144" s="35"/>
      <c r="AF144" s="35"/>
      <c r="AJ144" s="35"/>
      <c r="AN144" s="35"/>
      <c r="AW144" s="35"/>
    </row>
    <row r="145" spans="6:49" x14ac:dyDescent="0.25">
      <c r="F145" t="s">
        <v>3594</v>
      </c>
      <c r="G145" t="s">
        <v>368</v>
      </c>
      <c r="H145" t="s">
        <v>2076</v>
      </c>
      <c r="I145" t="s">
        <v>1057</v>
      </c>
      <c r="J145" t="s">
        <v>2075</v>
      </c>
      <c r="K145" t="s">
        <v>3892</v>
      </c>
      <c r="L145">
        <v>7736</v>
      </c>
      <c r="M145">
        <v>1</v>
      </c>
      <c r="N145">
        <v>1</v>
      </c>
      <c r="O145" t="s">
        <v>2079</v>
      </c>
      <c r="P145" t="s">
        <v>2</v>
      </c>
      <c r="Q145" t="s">
        <v>2062</v>
      </c>
      <c r="S145" t="s">
        <v>46</v>
      </c>
      <c r="Z145" s="35"/>
      <c r="AB145" s="35"/>
      <c r="AF145" s="35"/>
      <c r="AJ145" s="35"/>
      <c r="AN145" s="35"/>
      <c r="AW145" s="35"/>
    </row>
    <row r="146" spans="6:49" x14ac:dyDescent="0.25">
      <c r="F146" t="s">
        <v>3582</v>
      </c>
      <c r="G146" t="s">
        <v>391</v>
      </c>
      <c r="H146" t="s">
        <v>2113</v>
      </c>
      <c r="I146" t="s">
        <v>1061</v>
      </c>
      <c r="J146" t="s">
        <v>2399</v>
      </c>
      <c r="K146" t="s">
        <v>53</v>
      </c>
      <c r="L146">
        <v>10100</v>
      </c>
      <c r="M146">
        <v>1</v>
      </c>
      <c r="N146">
        <v>1</v>
      </c>
      <c r="O146" t="s">
        <v>2079</v>
      </c>
      <c r="P146" t="s">
        <v>2</v>
      </c>
      <c r="Q146" t="s">
        <v>2062</v>
      </c>
      <c r="S146" t="s">
        <v>52</v>
      </c>
      <c r="Z146" s="35"/>
      <c r="AB146" s="35"/>
      <c r="AF146" s="35"/>
      <c r="AJ146" s="35"/>
      <c r="AN146" s="35"/>
      <c r="AW146" s="35"/>
    </row>
    <row r="147" spans="6:49" x14ac:dyDescent="0.25">
      <c r="F147" t="s">
        <v>3581</v>
      </c>
      <c r="G147" t="s">
        <v>957</v>
      </c>
      <c r="H147" t="s">
        <v>2113</v>
      </c>
      <c r="I147" t="s">
        <v>1061</v>
      </c>
      <c r="J147" t="s">
        <v>2346</v>
      </c>
      <c r="K147" t="s">
        <v>53</v>
      </c>
      <c r="L147">
        <v>7323</v>
      </c>
      <c r="M147">
        <v>1</v>
      </c>
      <c r="N147">
        <v>1</v>
      </c>
      <c r="O147" t="s">
        <v>2079</v>
      </c>
      <c r="P147" t="s">
        <v>2</v>
      </c>
      <c r="Q147" t="s">
        <v>2062</v>
      </c>
      <c r="S147" t="s">
        <v>956</v>
      </c>
      <c r="Z147" s="35"/>
      <c r="AB147" s="35"/>
      <c r="AF147" s="35"/>
      <c r="AJ147" s="35"/>
      <c r="AN147" s="35"/>
      <c r="AW147" s="35"/>
    </row>
    <row r="148" spans="6:49" x14ac:dyDescent="0.25">
      <c r="F148" t="s">
        <v>3568</v>
      </c>
      <c r="G148" t="s">
        <v>785</v>
      </c>
      <c r="H148" t="s">
        <v>2200</v>
      </c>
      <c r="I148" t="s">
        <v>1065</v>
      </c>
      <c r="J148" t="s">
        <v>2567</v>
      </c>
      <c r="K148" t="s">
        <v>64</v>
      </c>
      <c r="L148">
        <v>6908</v>
      </c>
      <c r="M148">
        <v>1</v>
      </c>
      <c r="N148">
        <v>1</v>
      </c>
      <c r="O148" t="s">
        <v>2079</v>
      </c>
      <c r="P148" t="s">
        <v>2</v>
      </c>
      <c r="Q148" t="s">
        <v>2062</v>
      </c>
      <c r="S148" t="s">
        <v>784</v>
      </c>
      <c r="Z148" s="35"/>
      <c r="AB148" s="35"/>
      <c r="AF148" s="35"/>
      <c r="AJ148" s="35"/>
      <c r="AN148" s="35"/>
      <c r="AW148" s="35"/>
    </row>
    <row r="149" spans="6:49" x14ac:dyDescent="0.25">
      <c r="F149" t="s">
        <v>3564</v>
      </c>
      <c r="G149" t="s">
        <v>779</v>
      </c>
      <c r="H149" t="s">
        <v>2200</v>
      </c>
      <c r="I149" t="s">
        <v>1065</v>
      </c>
      <c r="J149" t="s">
        <v>2275</v>
      </c>
      <c r="K149" t="s">
        <v>64</v>
      </c>
      <c r="L149">
        <v>6197</v>
      </c>
      <c r="M149">
        <v>1</v>
      </c>
      <c r="N149">
        <v>1</v>
      </c>
      <c r="O149" t="s">
        <v>2079</v>
      </c>
      <c r="P149" t="s">
        <v>2</v>
      </c>
      <c r="Q149" t="s">
        <v>2062</v>
      </c>
      <c r="S149" t="s">
        <v>63</v>
      </c>
      <c r="Z149" s="35"/>
      <c r="AB149" s="35"/>
      <c r="AF149" s="35"/>
      <c r="AJ149" s="35"/>
      <c r="AN149" s="35"/>
      <c r="AW149" s="35"/>
    </row>
    <row r="150" spans="6:49" x14ac:dyDescent="0.25">
      <c r="F150" t="s">
        <v>3607</v>
      </c>
      <c r="G150" t="s">
        <v>781</v>
      </c>
      <c r="H150" t="s">
        <v>2135</v>
      </c>
      <c r="I150" t="s">
        <v>1080</v>
      </c>
      <c r="J150" t="s">
        <v>2561</v>
      </c>
      <c r="K150" t="s">
        <v>91</v>
      </c>
      <c r="L150">
        <v>9817</v>
      </c>
      <c r="M150">
        <v>1</v>
      </c>
      <c r="N150">
        <v>1</v>
      </c>
      <c r="O150" t="s">
        <v>2079</v>
      </c>
      <c r="P150" t="s">
        <v>2</v>
      </c>
      <c r="Q150" t="s">
        <v>2062</v>
      </c>
      <c r="S150" t="s">
        <v>93</v>
      </c>
      <c r="Z150" s="35"/>
      <c r="AB150" s="35"/>
      <c r="AF150" s="35"/>
      <c r="AJ150" s="35"/>
      <c r="AN150" s="35"/>
      <c r="AW150" s="35"/>
    </row>
    <row r="151" spans="6:49" x14ac:dyDescent="0.25">
      <c r="F151" t="s">
        <v>3559</v>
      </c>
      <c r="G151" t="s">
        <v>3869</v>
      </c>
      <c r="H151" t="s">
        <v>2135</v>
      </c>
      <c r="I151" t="s">
        <v>1080</v>
      </c>
      <c r="J151" t="s">
        <v>2332</v>
      </c>
      <c r="K151" t="s">
        <v>91</v>
      </c>
      <c r="L151">
        <v>6411</v>
      </c>
      <c r="M151">
        <v>1</v>
      </c>
      <c r="N151">
        <v>1</v>
      </c>
      <c r="O151" t="s">
        <v>2079</v>
      </c>
      <c r="P151" t="s">
        <v>2</v>
      </c>
      <c r="Q151" t="s">
        <v>2062</v>
      </c>
      <c r="S151" t="s">
        <v>780</v>
      </c>
      <c r="Z151" s="35"/>
      <c r="AB151" s="35"/>
      <c r="AF151" s="35"/>
      <c r="AJ151" s="35"/>
      <c r="AN151" s="35"/>
      <c r="AW151" s="35"/>
    </row>
    <row r="152" spans="6:49" x14ac:dyDescent="0.25">
      <c r="F152" t="s">
        <v>3576</v>
      </c>
      <c r="G152" t="s">
        <v>639</v>
      </c>
      <c r="H152" t="s">
        <v>2588</v>
      </c>
      <c r="I152" t="s">
        <v>639</v>
      </c>
      <c r="J152" t="s">
        <v>2587</v>
      </c>
      <c r="K152" t="s">
        <v>640</v>
      </c>
      <c r="L152">
        <v>7660</v>
      </c>
      <c r="M152">
        <v>1</v>
      </c>
      <c r="N152">
        <v>1</v>
      </c>
      <c r="O152" t="s">
        <v>2079</v>
      </c>
      <c r="P152" t="s">
        <v>2</v>
      </c>
      <c r="Q152" t="s">
        <v>2062</v>
      </c>
      <c r="S152" t="s">
        <v>638</v>
      </c>
      <c r="Z152" s="35"/>
      <c r="AB152" s="35"/>
      <c r="AF152" s="35"/>
      <c r="AJ152" s="35"/>
      <c r="AN152" s="35"/>
      <c r="AW152" s="35"/>
    </row>
    <row r="153" spans="6:49" x14ac:dyDescent="0.25">
      <c r="F153" t="s">
        <v>3086</v>
      </c>
      <c r="G153" t="s">
        <v>760</v>
      </c>
      <c r="H153" t="s">
        <v>2064</v>
      </c>
      <c r="I153" t="s">
        <v>1059</v>
      </c>
      <c r="J153" t="s">
        <v>2761</v>
      </c>
      <c r="K153" t="s">
        <v>1481</v>
      </c>
      <c r="L153">
        <v>12367</v>
      </c>
      <c r="M153">
        <v>1</v>
      </c>
      <c r="N153">
        <v>1</v>
      </c>
      <c r="O153" t="s">
        <v>2079</v>
      </c>
      <c r="P153" t="s">
        <v>2</v>
      </c>
      <c r="Q153" t="s">
        <v>2062</v>
      </c>
      <c r="S153" t="s">
        <v>759</v>
      </c>
      <c r="Z153" s="35"/>
      <c r="AB153" s="35"/>
      <c r="AF153" s="35"/>
      <c r="AJ153" s="35"/>
      <c r="AN153" s="35"/>
      <c r="AW153" s="35"/>
    </row>
    <row r="154" spans="6:49" x14ac:dyDescent="0.25">
      <c r="F154" t="s">
        <v>3616</v>
      </c>
      <c r="G154" t="s">
        <v>240</v>
      </c>
      <c r="H154" t="s">
        <v>2612</v>
      </c>
      <c r="I154" t="s">
        <v>1084</v>
      </c>
      <c r="J154" t="s">
        <v>1605</v>
      </c>
      <c r="K154" t="s">
        <v>1606</v>
      </c>
      <c r="L154">
        <v>12533</v>
      </c>
      <c r="M154">
        <v>1</v>
      </c>
      <c r="N154">
        <v>1</v>
      </c>
      <c r="O154" t="s">
        <v>2079</v>
      </c>
      <c r="P154" t="s">
        <v>2</v>
      </c>
      <c r="Q154" t="s">
        <v>2062</v>
      </c>
      <c r="S154" t="s">
        <v>239</v>
      </c>
      <c r="Z154" s="35"/>
      <c r="AB154" s="35"/>
      <c r="AF154" s="35"/>
      <c r="AJ154" s="35"/>
      <c r="AN154" s="35"/>
      <c r="AW154" s="35"/>
    </row>
    <row r="155" spans="6:49" x14ac:dyDescent="0.25">
      <c r="F155" t="s">
        <v>3622</v>
      </c>
      <c r="G155" t="s">
        <v>679</v>
      </c>
      <c r="H155" t="s">
        <v>2679</v>
      </c>
      <c r="I155" t="s">
        <v>1078</v>
      </c>
      <c r="J155" t="s">
        <v>2421</v>
      </c>
      <c r="K155" t="s">
        <v>86</v>
      </c>
      <c r="L155">
        <v>25149</v>
      </c>
      <c r="M155">
        <v>1</v>
      </c>
      <c r="N155">
        <v>1</v>
      </c>
      <c r="O155" t="s">
        <v>2079</v>
      </c>
      <c r="P155" t="s">
        <v>2</v>
      </c>
      <c r="Q155" t="s">
        <v>2080</v>
      </c>
      <c r="S155" t="s">
        <v>3893</v>
      </c>
      <c r="Z155" s="35"/>
      <c r="AB155" s="35"/>
      <c r="AF155" s="35"/>
      <c r="AJ155" s="35"/>
      <c r="AN155" s="35"/>
      <c r="AW155" s="35"/>
    </row>
    <row r="156" spans="6:49" x14ac:dyDescent="0.25">
      <c r="F156" t="s">
        <v>3543</v>
      </c>
      <c r="G156" t="s">
        <v>3894</v>
      </c>
      <c r="H156" t="s">
        <v>2462</v>
      </c>
      <c r="I156" t="s">
        <v>1105</v>
      </c>
      <c r="J156" t="s">
        <v>2453</v>
      </c>
      <c r="K156" t="s">
        <v>3895</v>
      </c>
      <c r="L156">
        <v>25001</v>
      </c>
      <c r="M156">
        <v>1</v>
      </c>
      <c r="N156">
        <v>1</v>
      </c>
      <c r="O156" t="s">
        <v>2079</v>
      </c>
      <c r="P156" t="s">
        <v>2</v>
      </c>
      <c r="Q156" t="s">
        <v>2080</v>
      </c>
      <c r="S156" t="s">
        <v>3896</v>
      </c>
      <c r="Z156" s="35"/>
      <c r="AB156" s="35"/>
      <c r="AF156" s="35"/>
      <c r="AJ156" s="35"/>
      <c r="AN156" s="35"/>
      <c r="AW156" s="35"/>
    </row>
    <row r="157" spans="6:49" x14ac:dyDescent="0.25">
      <c r="F157" t="s">
        <v>3093</v>
      </c>
      <c r="G157" t="s">
        <v>552</v>
      </c>
      <c r="H157" t="s">
        <v>2064</v>
      </c>
      <c r="I157" t="s">
        <v>1059</v>
      </c>
      <c r="J157" t="s">
        <v>2782</v>
      </c>
      <c r="K157" t="s">
        <v>3897</v>
      </c>
      <c r="L157">
        <v>25299</v>
      </c>
      <c r="M157">
        <v>1</v>
      </c>
      <c r="N157">
        <v>1</v>
      </c>
      <c r="O157" t="s">
        <v>2079</v>
      </c>
      <c r="P157" t="s">
        <v>2</v>
      </c>
      <c r="Q157" t="s">
        <v>2080</v>
      </c>
      <c r="S157" t="s">
        <v>3898</v>
      </c>
      <c r="Z157" s="35"/>
      <c r="AB157" s="35"/>
      <c r="AF157" s="35"/>
      <c r="AJ157" s="35"/>
      <c r="AN157" s="35"/>
      <c r="AW157" s="35"/>
    </row>
    <row r="158" spans="6:49" x14ac:dyDescent="0.25">
      <c r="F158" t="s">
        <v>3094</v>
      </c>
      <c r="G158" t="s">
        <v>952</v>
      </c>
      <c r="H158" t="s">
        <v>2064</v>
      </c>
      <c r="I158" t="s">
        <v>1059</v>
      </c>
      <c r="J158" t="s">
        <v>2790</v>
      </c>
      <c r="K158" t="s">
        <v>1453</v>
      </c>
      <c r="L158">
        <v>10298</v>
      </c>
      <c r="M158">
        <v>1</v>
      </c>
      <c r="N158">
        <v>1</v>
      </c>
      <c r="O158" t="s">
        <v>2079</v>
      </c>
      <c r="P158" t="s">
        <v>2</v>
      </c>
      <c r="Q158" t="s">
        <v>2062</v>
      </c>
      <c r="S158" t="s">
        <v>951</v>
      </c>
      <c r="Z158" s="35"/>
      <c r="AB158" s="35"/>
      <c r="AF158" s="35"/>
      <c r="AJ158" s="35"/>
      <c r="AN158" s="35"/>
      <c r="AW158" s="35"/>
    </row>
    <row r="159" spans="6:49" x14ac:dyDescent="0.25">
      <c r="F159" t="s">
        <v>3112</v>
      </c>
      <c r="G159" t="s">
        <v>670</v>
      </c>
      <c r="H159" t="s">
        <v>2064</v>
      </c>
      <c r="I159" t="s">
        <v>1059</v>
      </c>
      <c r="J159" t="s">
        <v>2869</v>
      </c>
      <c r="K159" t="s">
        <v>49</v>
      </c>
      <c r="L159">
        <v>10188</v>
      </c>
      <c r="M159">
        <v>1</v>
      </c>
      <c r="N159">
        <v>1</v>
      </c>
      <c r="O159" t="s">
        <v>2079</v>
      </c>
      <c r="P159" t="s">
        <v>2</v>
      </c>
      <c r="Q159" t="s">
        <v>2062</v>
      </c>
      <c r="S159" t="s">
        <v>669</v>
      </c>
      <c r="Z159" s="35"/>
      <c r="AB159" s="35"/>
      <c r="AF159" s="35"/>
      <c r="AJ159" s="35"/>
      <c r="AN159" s="35"/>
      <c r="AW159" s="35"/>
    </row>
    <row r="160" spans="6:49" x14ac:dyDescent="0.25">
      <c r="F160" t="s">
        <v>3109</v>
      </c>
      <c r="G160" t="s">
        <v>463</v>
      </c>
      <c r="H160" t="s">
        <v>2064</v>
      </c>
      <c r="I160" t="s">
        <v>1059</v>
      </c>
      <c r="J160" t="s">
        <v>2864</v>
      </c>
      <c r="K160" t="s">
        <v>49</v>
      </c>
      <c r="L160">
        <v>10203</v>
      </c>
      <c r="M160">
        <v>1</v>
      </c>
      <c r="N160">
        <v>1</v>
      </c>
      <c r="O160" t="s">
        <v>2079</v>
      </c>
      <c r="P160" t="s">
        <v>2</v>
      </c>
      <c r="Q160" t="s">
        <v>2062</v>
      </c>
      <c r="S160" t="s">
        <v>462</v>
      </c>
      <c r="Z160" s="35"/>
      <c r="AB160" s="35"/>
      <c r="AF160" s="35"/>
      <c r="AJ160" s="35"/>
      <c r="AN160" s="35"/>
      <c r="AW160" s="35"/>
    </row>
    <row r="161" spans="6:49" x14ac:dyDescent="0.25">
      <c r="F161" t="s">
        <v>3110</v>
      </c>
      <c r="G161" t="s">
        <v>860</v>
      </c>
      <c r="H161" t="s">
        <v>2064</v>
      </c>
      <c r="I161" t="s">
        <v>1059</v>
      </c>
      <c r="J161" t="s">
        <v>2865</v>
      </c>
      <c r="K161" t="s">
        <v>49</v>
      </c>
      <c r="L161">
        <v>10204</v>
      </c>
      <c r="M161">
        <v>1</v>
      </c>
      <c r="N161">
        <v>1</v>
      </c>
      <c r="O161" t="s">
        <v>2079</v>
      </c>
      <c r="P161" t="s">
        <v>2</v>
      </c>
      <c r="Q161" t="s">
        <v>2062</v>
      </c>
      <c r="S161" t="s">
        <v>859</v>
      </c>
      <c r="Z161" s="35"/>
      <c r="AB161" s="35"/>
      <c r="AF161" s="35"/>
      <c r="AJ161" s="35"/>
      <c r="AN161" s="35"/>
      <c r="AW161" s="35"/>
    </row>
    <row r="162" spans="6:49" x14ac:dyDescent="0.25">
      <c r="F162" t="s">
        <v>3620</v>
      </c>
      <c r="G162" t="s">
        <v>443</v>
      </c>
      <c r="H162" t="s">
        <v>2284</v>
      </c>
      <c r="I162" t="s">
        <v>1110</v>
      </c>
      <c r="J162" t="s">
        <v>2677</v>
      </c>
      <c r="K162" t="s">
        <v>444</v>
      </c>
      <c r="L162">
        <v>12853</v>
      </c>
      <c r="M162">
        <v>1</v>
      </c>
      <c r="N162">
        <v>1</v>
      </c>
      <c r="O162" t="s">
        <v>2079</v>
      </c>
      <c r="P162" t="s">
        <v>2</v>
      </c>
      <c r="Q162" t="s">
        <v>2062</v>
      </c>
      <c r="S162" t="s">
        <v>442</v>
      </c>
      <c r="Z162" s="35"/>
      <c r="AB162" s="35"/>
      <c r="AF162" s="35"/>
      <c r="AJ162" s="35"/>
      <c r="AN162" s="35"/>
      <c r="AW162" s="35"/>
    </row>
    <row r="163" spans="6:49" x14ac:dyDescent="0.25">
      <c r="F163" t="s">
        <v>3132</v>
      </c>
      <c r="G163" t="s">
        <v>844</v>
      </c>
      <c r="H163" t="s">
        <v>2064</v>
      </c>
      <c r="I163" t="s">
        <v>1059</v>
      </c>
      <c r="J163" t="s">
        <v>2903</v>
      </c>
      <c r="K163" t="s">
        <v>49</v>
      </c>
      <c r="L163">
        <v>13281</v>
      </c>
      <c r="M163">
        <v>1</v>
      </c>
      <c r="N163">
        <v>1</v>
      </c>
      <c r="O163" t="s">
        <v>2079</v>
      </c>
      <c r="P163" t="s">
        <v>2</v>
      </c>
      <c r="Q163" t="s">
        <v>2062</v>
      </c>
      <c r="S163" t="s">
        <v>843</v>
      </c>
      <c r="Z163" s="35"/>
      <c r="AB163" s="35"/>
      <c r="AF163" s="35"/>
      <c r="AJ163" s="35"/>
      <c r="AN163" s="35"/>
      <c r="AW163" s="35"/>
    </row>
    <row r="164" spans="6:49" x14ac:dyDescent="0.25">
      <c r="F164" t="s">
        <v>3070</v>
      </c>
      <c r="G164" t="s">
        <v>972</v>
      </c>
      <c r="H164" t="s">
        <v>2064</v>
      </c>
      <c r="I164" t="s">
        <v>1059</v>
      </c>
      <c r="J164" t="s">
        <v>2714</v>
      </c>
      <c r="K164" t="s">
        <v>1390</v>
      </c>
      <c r="L164">
        <v>13280</v>
      </c>
      <c r="M164">
        <v>1</v>
      </c>
      <c r="N164">
        <v>1</v>
      </c>
      <c r="O164" t="s">
        <v>2079</v>
      </c>
      <c r="P164" t="s">
        <v>2</v>
      </c>
      <c r="Q164" t="s">
        <v>2062</v>
      </c>
      <c r="S164" t="s">
        <v>971</v>
      </c>
      <c r="Z164" s="35"/>
      <c r="AB164" s="35"/>
      <c r="AF164" s="35"/>
      <c r="AJ164" s="35"/>
      <c r="AN164" s="35"/>
      <c r="AW164" s="35"/>
    </row>
    <row r="165" spans="6:49" x14ac:dyDescent="0.25">
      <c r="F165" t="s">
        <v>3117</v>
      </c>
      <c r="G165" t="s">
        <v>592</v>
      </c>
      <c r="H165" t="s">
        <v>2064</v>
      </c>
      <c r="I165" t="s">
        <v>1059</v>
      </c>
      <c r="J165" t="s">
        <v>2878</v>
      </c>
      <c r="K165" t="s">
        <v>1442</v>
      </c>
      <c r="L165">
        <v>12178</v>
      </c>
      <c r="M165">
        <v>1</v>
      </c>
      <c r="N165">
        <v>1</v>
      </c>
      <c r="O165" t="s">
        <v>2079</v>
      </c>
      <c r="P165" t="s">
        <v>2</v>
      </c>
      <c r="Q165" t="s">
        <v>2062</v>
      </c>
      <c r="S165" t="s">
        <v>591</v>
      </c>
      <c r="Z165" s="35"/>
      <c r="AB165" s="35"/>
      <c r="AF165" s="35"/>
      <c r="AJ165" s="35"/>
      <c r="AN165" s="35"/>
      <c r="AW165" s="35"/>
    </row>
    <row r="166" spans="6:49" x14ac:dyDescent="0.25">
      <c r="F166" t="s">
        <v>3621</v>
      </c>
      <c r="G166" t="s">
        <v>472</v>
      </c>
      <c r="H166" t="s">
        <v>2072</v>
      </c>
      <c r="I166" t="s">
        <v>1067</v>
      </c>
      <c r="J166" t="s">
        <v>2071</v>
      </c>
      <c r="K166" t="s">
        <v>67</v>
      </c>
      <c r="L166">
        <v>24618</v>
      </c>
      <c r="M166">
        <v>1</v>
      </c>
      <c r="N166">
        <v>1</v>
      </c>
      <c r="O166" t="s">
        <v>2079</v>
      </c>
      <c r="P166" t="s">
        <v>2</v>
      </c>
      <c r="Q166" t="s">
        <v>2080</v>
      </c>
      <c r="S166" t="s">
        <v>1759</v>
      </c>
      <c r="Z166" s="35"/>
      <c r="AB166" s="35"/>
      <c r="AF166" s="35"/>
      <c r="AJ166" s="35"/>
      <c r="AN166" s="35"/>
      <c r="AW166" s="35"/>
    </row>
    <row r="167" spans="6:49" x14ac:dyDescent="0.25">
      <c r="F167" t="s">
        <v>3624</v>
      </c>
      <c r="G167" t="s">
        <v>996</v>
      </c>
      <c r="H167" t="s">
        <v>2132</v>
      </c>
      <c r="I167" t="s">
        <v>1066</v>
      </c>
      <c r="J167" t="s">
        <v>2691</v>
      </c>
      <c r="K167" t="s">
        <v>66</v>
      </c>
      <c r="L167">
        <v>12830</v>
      </c>
      <c r="M167">
        <v>1</v>
      </c>
      <c r="N167">
        <v>1</v>
      </c>
      <c r="O167" t="s">
        <v>2079</v>
      </c>
      <c r="P167" t="s">
        <v>2</v>
      </c>
      <c r="Q167" t="s">
        <v>2062</v>
      </c>
      <c r="S167" t="s">
        <v>79</v>
      </c>
      <c r="Z167" s="35"/>
      <c r="AB167" s="35"/>
      <c r="AF167" s="35"/>
      <c r="AJ167" s="35"/>
      <c r="AN167" s="35"/>
      <c r="AW167" s="35"/>
    </row>
    <row r="168" spans="6:49" x14ac:dyDescent="0.25">
      <c r="F168" t="s">
        <v>3837</v>
      </c>
      <c r="G168" t="s">
        <v>212</v>
      </c>
      <c r="H168" t="s">
        <v>2066</v>
      </c>
      <c r="I168" t="s">
        <v>1083</v>
      </c>
      <c r="J168" t="s">
        <v>2544</v>
      </c>
      <c r="K168" t="s">
        <v>204</v>
      </c>
      <c r="L168">
        <v>13539</v>
      </c>
      <c r="M168">
        <v>1</v>
      </c>
      <c r="N168">
        <v>1</v>
      </c>
      <c r="O168" t="s">
        <v>2079</v>
      </c>
      <c r="P168" t="s">
        <v>2</v>
      </c>
      <c r="Q168" t="s">
        <v>2062</v>
      </c>
      <c r="S168" t="s">
        <v>211</v>
      </c>
      <c r="Z168" s="35"/>
      <c r="AB168" s="35"/>
      <c r="AF168" s="35"/>
      <c r="AJ168" s="35"/>
      <c r="AN168" s="35"/>
      <c r="AW168" s="35"/>
    </row>
    <row r="169" spans="6:49" x14ac:dyDescent="0.25">
      <c r="F169" t="s">
        <v>3850</v>
      </c>
      <c r="G169" t="s">
        <v>210</v>
      </c>
      <c r="H169" t="s">
        <v>2066</v>
      </c>
      <c r="I169" t="s">
        <v>1083</v>
      </c>
      <c r="J169" t="s">
        <v>2474</v>
      </c>
      <c r="K169" t="s">
        <v>204</v>
      </c>
      <c r="L169">
        <v>24724</v>
      </c>
      <c r="M169">
        <v>1</v>
      </c>
      <c r="N169">
        <v>1</v>
      </c>
      <c r="O169" t="s">
        <v>2079</v>
      </c>
      <c r="P169" t="s">
        <v>2</v>
      </c>
      <c r="Q169" t="s">
        <v>2080</v>
      </c>
      <c r="S169" t="s">
        <v>1498</v>
      </c>
      <c r="Z169" s="35"/>
      <c r="AB169" s="35"/>
      <c r="AF169" s="35"/>
      <c r="AJ169" s="35"/>
      <c r="AN169" s="35"/>
      <c r="AW169" s="35"/>
    </row>
    <row r="170" spans="6:49" x14ac:dyDescent="0.25">
      <c r="F170" t="s">
        <v>3794</v>
      </c>
      <c r="G170" t="s">
        <v>389</v>
      </c>
      <c r="H170" t="s">
        <v>2066</v>
      </c>
      <c r="I170" t="s">
        <v>1083</v>
      </c>
      <c r="J170" t="s">
        <v>2305</v>
      </c>
      <c r="K170" t="s">
        <v>204</v>
      </c>
      <c r="L170">
        <v>13139</v>
      </c>
      <c r="M170">
        <v>1</v>
      </c>
      <c r="N170">
        <v>1</v>
      </c>
      <c r="O170" t="s">
        <v>2079</v>
      </c>
      <c r="P170" t="s">
        <v>2</v>
      </c>
      <c r="Q170" t="s">
        <v>2062</v>
      </c>
      <c r="S170" t="s">
        <v>388</v>
      </c>
      <c r="Z170" s="35"/>
      <c r="AB170" s="35"/>
      <c r="AF170" s="35"/>
      <c r="AJ170" s="35"/>
      <c r="AN170" s="35"/>
      <c r="AW170" s="35"/>
    </row>
    <row r="171" spans="6:49" x14ac:dyDescent="0.25">
      <c r="F171" t="s">
        <v>3803</v>
      </c>
      <c r="G171" t="s">
        <v>232</v>
      </c>
      <c r="H171" t="s">
        <v>2066</v>
      </c>
      <c r="I171" t="s">
        <v>1083</v>
      </c>
      <c r="J171" t="s">
        <v>2444</v>
      </c>
      <c r="K171" t="s">
        <v>204</v>
      </c>
      <c r="L171">
        <v>12814</v>
      </c>
      <c r="M171">
        <v>1</v>
      </c>
      <c r="N171">
        <v>1</v>
      </c>
      <c r="O171" t="s">
        <v>2079</v>
      </c>
      <c r="P171" t="s">
        <v>2</v>
      </c>
      <c r="Q171" t="s">
        <v>2062</v>
      </c>
      <c r="S171" t="s">
        <v>231</v>
      </c>
      <c r="Z171" s="35"/>
      <c r="AB171" s="35"/>
      <c r="AF171" s="35"/>
      <c r="AJ171" s="35"/>
      <c r="AN171" s="35"/>
      <c r="AW171" s="35"/>
    </row>
    <row r="172" spans="6:49" x14ac:dyDescent="0.25">
      <c r="F172" t="s">
        <v>3063</v>
      </c>
      <c r="G172" t="s">
        <v>863</v>
      </c>
      <c r="H172" t="s">
        <v>2064</v>
      </c>
      <c r="I172" t="s">
        <v>1059</v>
      </c>
      <c r="J172" t="s">
        <v>2683</v>
      </c>
      <c r="K172" t="s">
        <v>1435</v>
      </c>
      <c r="L172">
        <v>13041</v>
      </c>
      <c r="M172">
        <v>1</v>
      </c>
      <c r="N172">
        <v>1</v>
      </c>
      <c r="O172" t="s">
        <v>2079</v>
      </c>
      <c r="P172" t="s">
        <v>2</v>
      </c>
      <c r="Q172" t="s">
        <v>2062</v>
      </c>
      <c r="S172" t="s">
        <v>862</v>
      </c>
      <c r="Z172" s="35"/>
      <c r="AB172" s="35"/>
      <c r="AF172" s="35"/>
      <c r="AJ172" s="35"/>
      <c r="AN172" s="35"/>
      <c r="AW172" s="35"/>
    </row>
    <row r="173" spans="6:49" x14ac:dyDescent="0.25">
      <c r="F173" t="s">
        <v>3065</v>
      </c>
      <c r="G173" t="s">
        <v>361</v>
      </c>
      <c r="H173" t="s">
        <v>2064</v>
      </c>
      <c r="I173" t="s">
        <v>1059</v>
      </c>
      <c r="J173" t="s">
        <v>2695</v>
      </c>
      <c r="K173" t="s">
        <v>1389</v>
      </c>
      <c r="L173">
        <v>13019</v>
      </c>
      <c r="M173">
        <v>1</v>
      </c>
      <c r="N173">
        <v>1</v>
      </c>
      <c r="O173" t="s">
        <v>2079</v>
      </c>
      <c r="P173" t="s">
        <v>2</v>
      </c>
      <c r="Q173" t="s">
        <v>2062</v>
      </c>
      <c r="S173" t="s">
        <v>360</v>
      </c>
      <c r="Z173" s="35"/>
      <c r="AB173" s="35"/>
      <c r="AF173" s="35"/>
      <c r="AJ173" s="35"/>
      <c r="AN173" s="35"/>
      <c r="AW173" s="35"/>
    </row>
    <row r="174" spans="6:49" x14ac:dyDescent="0.25">
      <c r="F174" t="s">
        <v>3347</v>
      </c>
      <c r="G174" t="s">
        <v>384</v>
      </c>
      <c r="H174" t="s">
        <v>2089</v>
      </c>
      <c r="I174" t="s">
        <v>1069</v>
      </c>
      <c r="J174" t="s">
        <v>2457</v>
      </c>
      <c r="K174" t="s">
        <v>1906</v>
      </c>
      <c r="L174">
        <v>15359</v>
      </c>
      <c r="M174">
        <v>1</v>
      </c>
      <c r="N174">
        <v>1</v>
      </c>
      <c r="O174" t="s">
        <v>2081</v>
      </c>
      <c r="P174" t="s">
        <v>2</v>
      </c>
      <c r="Q174" t="s">
        <v>2062</v>
      </c>
      <c r="S174" t="s">
        <v>383</v>
      </c>
      <c r="Z174" s="35"/>
      <c r="AB174" s="35"/>
      <c r="AF174" s="35"/>
      <c r="AJ174" s="35"/>
      <c r="AN174" s="35"/>
      <c r="AW174" s="35"/>
    </row>
    <row r="175" spans="6:49" x14ac:dyDescent="0.25">
      <c r="F175" t="s">
        <v>3633</v>
      </c>
      <c r="G175" t="s">
        <v>982</v>
      </c>
      <c r="H175" t="s">
        <v>2833</v>
      </c>
      <c r="I175" t="s">
        <v>1155</v>
      </c>
      <c r="J175" t="s">
        <v>2415</v>
      </c>
      <c r="K175" t="s">
        <v>1742</v>
      </c>
      <c r="L175">
        <v>16839</v>
      </c>
      <c r="M175">
        <v>1</v>
      </c>
      <c r="N175">
        <v>1</v>
      </c>
      <c r="O175" t="s">
        <v>2079</v>
      </c>
      <c r="P175" t="s">
        <v>2</v>
      </c>
      <c r="Q175" t="s">
        <v>2062</v>
      </c>
      <c r="S175" t="s">
        <v>981</v>
      </c>
      <c r="Z175" s="35"/>
      <c r="AB175" s="35"/>
      <c r="AF175" s="35"/>
      <c r="AJ175" s="35"/>
      <c r="AN175" s="35"/>
      <c r="AW175" s="35"/>
    </row>
    <row r="176" spans="6:49" x14ac:dyDescent="0.25">
      <c r="F176" t="s">
        <v>3072</v>
      </c>
      <c r="G176" t="s">
        <v>439</v>
      </c>
      <c r="H176" t="s">
        <v>2064</v>
      </c>
      <c r="I176" t="s">
        <v>1059</v>
      </c>
      <c r="J176" t="s">
        <v>2688</v>
      </c>
      <c r="K176" t="s">
        <v>1443</v>
      </c>
      <c r="L176">
        <v>13587</v>
      </c>
      <c r="M176">
        <v>1</v>
      </c>
      <c r="N176">
        <v>1</v>
      </c>
      <c r="O176" t="s">
        <v>2079</v>
      </c>
      <c r="P176" t="s">
        <v>2</v>
      </c>
      <c r="Q176" t="s">
        <v>2062</v>
      </c>
      <c r="S176" t="s">
        <v>438</v>
      </c>
      <c r="Z176" s="35"/>
      <c r="AB176" s="35"/>
      <c r="AF176" s="35"/>
      <c r="AJ176" s="35"/>
      <c r="AN176" s="35"/>
      <c r="AW176" s="35"/>
    </row>
    <row r="177" spans="6:49" x14ac:dyDescent="0.25">
      <c r="F177" t="s">
        <v>3150</v>
      </c>
      <c r="G177" t="s">
        <v>408</v>
      </c>
      <c r="H177" t="s">
        <v>2064</v>
      </c>
      <c r="I177" t="s">
        <v>1059</v>
      </c>
      <c r="J177" t="s">
        <v>2778</v>
      </c>
      <c r="K177" t="s">
        <v>1401</v>
      </c>
      <c r="L177">
        <v>13639</v>
      </c>
      <c r="M177">
        <v>1</v>
      </c>
      <c r="N177">
        <v>1</v>
      </c>
      <c r="O177" t="s">
        <v>2079</v>
      </c>
      <c r="P177" t="s">
        <v>2</v>
      </c>
      <c r="Q177" t="s">
        <v>2062</v>
      </c>
      <c r="S177" t="s">
        <v>407</v>
      </c>
      <c r="Z177" s="35"/>
      <c r="AB177" s="35"/>
      <c r="AF177" s="35"/>
      <c r="AJ177" s="35"/>
      <c r="AN177" s="35"/>
      <c r="AW177" s="35"/>
    </row>
    <row r="178" spans="6:49" x14ac:dyDescent="0.25">
      <c r="F178" t="s">
        <v>3515</v>
      </c>
      <c r="G178" t="s">
        <v>615</v>
      </c>
      <c r="H178" t="s">
        <v>2137</v>
      </c>
      <c r="I178" t="s">
        <v>615</v>
      </c>
      <c r="J178" t="s">
        <v>2359</v>
      </c>
      <c r="K178" t="s">
        <v>616</v>
      </c>
      <c r="L178">
        <v>6368</v>
      </c>
      <c r="M178">
        <v>1</v>
      </c>
      <c r="N178">
        <v>1</v>
      </c>
      <c r="O178" t="s">
        <v>2079</v>
      </c>
      <c r="P178" t="s">
        <v>2</v>
      </c>
      <c r="Q178" t="s">
        <v>2062</v>
      </c>
      <c r="S178" t="s">
        <v>614</v>
      </c>
      <c r="Z178" s="35"/>
      <c r="AB178" s="35"/>
      <c r="AF178" s="35"/>
      <c r="AJ178" s="35"/>
      <c r="AN178" s="35"/>
      <c r="AW178" s="35"/>
    </row>
    <row r="179" spans="6:49" x14ac:dyDescent="0.25">
      <c r="F179" t="s">
        <v>3557</v>
      </c>
      <c r="G179" t="s">
        <v>594</v>
      </c>
      <c r="H179" t="s">
        <v>2196</v>
      </c>
      <c r="I179" t="s">
        <v>1124</v>
      </c>
      <c r="J179" t="s">
        <v>2540</v>
      </c>
      <c r="K179" t="s">
        <v>1768</v>
      </c>
      <c r="L179">
        <v>16479</v>
      </c>
      <c r="M179">
        <v>1</v>
      </c>
      <c r="N179">
        <v>1</v>
      </c>
      <c r="O179" t="s">
        <v>2079</v>
      </c>
      <c r="P179" t="s">
        <v>2</v>
      </c>
      <c r="Q179" t="s">
        <v>2062</v>
      </c>
      <c r="S179" t="s">
        <v>593</v>
      </c>
      <c r="Z179" s="35"/>
      <c r="AB179" s="35"/>
      <c r="AF179" s="35"/>
      <c r="AJ179" s="35"/>
      <c r="AN179" s="35"/>
      <c r="AW179" s="35"/>
    </row>
    <row r="180" spans="6:49" x14ac:dyDescent="0.25">
      <c r="F180" t="s">
        <v>3558</v>
      </c>
      <c r="G180" t="s">
        <v>596</v>
      </c>
      <c r="H180" t="s">
        <v>2196</v>
      </c>
      <c r="I180" t="s">
        <v>1124</v>
      </c>
      <c r="J180" t="s">
        <v>2541</v>
      </c>
      <c r="K180" t="s">
        <v>1768</v>
      </c>
      <c r="L180">
        <v>6988</v>
      </c>
      <c r="M180">
        <v>1</v>
      </c>
      <c r="N180">
        <v>1</v>
      </c>
      <c r="O180" t="s">
        <v>2079</v>
      </c>
      <c r="P180" t="s">
        <v>2</v>
      </c>
      <c r="Q180" t="s">
        <v>2062</v>
      </c>
      <c r="S180" t="s">
        <v>595</v>
      </c>
      <c r="Z180" s="35"/>
      <c r="AB180" s="35"/>
      <c r="AF180" s="35"/>
      <c r="AJ180" s="35"/>
      <c r="AN180" s="35"/>
      <c r="AW180" s="35"/>
    </row>
    <row r="181" spans="6:49" x14ac:dyDescent="0.25">
      <c r="F181" t="s">
        <v>3654</v>
      </c>
      <c r="G181" t="s">
        <v>655</v>
      </c>
      <c r="H181" t="s">
        <v>2709</v>
      </c>
      <c r="I181" t="s">
        <v>1130</v>
      </c>
      <c r="J181" t="s">
        <v>2432</v>
      </c>
      <c r="K181" t="s">
        <v>3899</v>
      </c>
      <c r="L181">
        <v>19319</v>
      </c>
      <c r="M181">
        <v>1</v>
      </c>
      <c r="N181">
        <v>1</v>
      </c>
      <c r="O181" t="s">
        <v>2079</v>
      </c>
      <c r="P181" t="s">
        <v>2</v>
      </c>
      <c r="Q181" t="s">
        <v>2062</v>
      </c>
      <c r="S181" t="s">
        <v>654</v>
      </c>
      <c r="Z181" s="35"/>
      <c r="AB181" s="35"/>
      <c r="AF181" s="35"/>
      <c r="AJ181" s="35"/>
      <c r="AN181" s="35"/>
      <c r="AW181" s="35"/>
    </row>
    <row r="182" spans="6:49" x14ac:dyDescent="0.25">
      <c r="F182" t="s">
        <v>3148</v>
      </c>
      <c r="G182" t="s">
        <v>467</v>
      </c>
      <c r="H182" t="s">
        <v>2064</v>
      </c>
      <c r="I182" t="s">
        <v>1059</v>
      </c>
      <c r="J182" t="s">
        <v>1462</v>
      </c>
      <c r="K182" t="s">
        <v>1463</v>
      </c>
      <c r="L182">
        <v>19339</v>
      </c>
      <c r="M182">
        <v>1</v>
      </c>
      <c r="N182">
        <v>1</v>
      </c>
      <c r="O182" t="s">
        <v>2079</v>
      </c>
      <c r="P182" t="s">
        <v>2</v>
      </c>
      <c r="Q182" t="s">
        <v>2062</v>
      </c>
      <c r="S182" t="s">
        <v>466</v>
      </c>
      <c r="Z182" s="35"/>
      <c r="AB182" s="35"/>
      <c r="AF182" s="35"/>
      <c r="AJ182" s="35"/>
      <c r="AN182" s="35"/>
      <c r="AW182" s="35"/>
    </row>
    <row r="183" spans="6:49" x14ac:dyDescent="0.25">
      <c r="F183" t="s">
        <v>3655</v>
      </c>
      <c r="G183" t="s">
        <v>675</v>
      </c>
      <c r="H183" t="s">
        <v>2235</v>
      </c>
      <c r="I183" t="s">
        <v>675</v>
      </c>
      <c r="J183" t="s">
        <v>2953</v>
      </c>
      <c r="K183" t="s">
        <v>1177</v>
      </c>
      <c r="L183">
        <v>19439</v>
      </c>
      <c r="M183">
        <v>1</v>
      </c>
      <c r="N183">
        <v>1</v>
      </c>
      <c r="O183" t="s">
        <v>2079</v>
      </c>
      <c r="P183" t="s">
        <v>2</v>
      </c>
      <c r="Q183" t="s">
        <v>2062</v>
      </c>
      <c r="S183" t="s">
        <v>674</v>
      </c>
      <c r="Z183" s="35"/>
      <c r="AB183" s="35"/>
      <c r="AF183" s="35"/>
      <c r="AJ183" s="35"/>
      <c r="AN183" s="35"/>
      <c r="AW183" s="35"/>
    </row>
    <row r="184" spans="6:49" x14ac:dyDescent="0.25">
      <c r="F184" t="s">
        <v>3656</v>
      </c>
      <c r="G184" t="s">
        <v>532</v>
      </c>
      <c r="H184" t="s">
        <v>2276</v>
      </c>
      <c r="I184" t="s">
        <v>1118</v>
      </c>
      <c r="J184" t="s">
        <v>2356</v>
      </c>
      <c r="K184" t="s">
        <v>533</v>
      </c>
      <c r="L184">
        <v>19519</v>
      </c>
      <c r="M184">
        <v>1</v>
      </c>
      <c r="N184">
        <v>1</v>
      </c>
      <c r="O184" t="s">
        <v>2079</v>
      </c>
      <c r="P184" t="s">
        <v>2</v>
      </c>
      <c r="Q184" t="s">
        <v>2062</v>
      </c>
      <c r="S184" t="s">
        <v>531</v>
      </c>
      <c r="Z184" s="35"/>
      <c r="AB184" s="35"/>
      <c r="AF184" s="35"/>
      <c r="AJ184" s="35"/>
      <c r="AN184" s="35"/>
      <c r="AW184" s="35"/>
    </row>
    <row r="185" spans="6:49" x14ac:dyDescent="0.25">
      <c r="F185" t="s">
        <v>3570</v>
      </c>
      <c r="G185" t="s">
        <v>877</v>
      </c>
      <c r="H185" t="s">
        <v>2215</v>
      </c>
      <c r="I185" t="s">
        <v>1146</v>
      </c>
      <c r="J185" t="s">
        <v>2571</v>
      </c>
      <c r="K185" t="s">
        <v>878</v>
      </c>
      <c r="L185">
        <v>6441</v>
      </c>
      <c r="M185">
        <v>1</v>
      </c>
      <c r="N185">
        <v>1</v>
      </c>
      <c r="O185" t="s">
        <v>2079</v>
      </c>
      <c r="P185" t="s">
        <v>2</v>
      </c>
      <c r="Q185" t="s">
        <v>2062</v>
      </c>
      <c r="S185" t="s">
        <v>876</v>
      </c>
      <c r="Z185" s="35"/>
      <c r="AB185" s="35"/>
      <c r="AF185" s="35"/>
      <c r="AJ185" s="35"/>
      <c r="AN185" s="35"/>
      <c r="AW185" s="35"/>
    </row>
    <row r="186" spans="6:49" x14ac:dyDescent="0.25">
      <c r="F186" t="s">
        <v>3169</v>
      </c>
      <c r="G186" t="s">
        <v>687</v>
      </c>
      <c r="H186" t="s">
        <v>2064</v>
      </c>
      <c r="I186" t="s">
        <v>1059</v>
      </c>
      <c r="J186" t="s">
        <v>3006</v>
      </c>
      <c r="K186" t="s">
        <v>49</v>
      </c>
      <c r="L186">
        <v>12713</v>
      </c>
      <c r="M186">
        <v>1</v>
      </c>
      <c r="N186">
        <v>1</v>
      </c>
      <c r="O186" t="s">
        <v>2079</v>
      </c>
      <c r="P186" t="s">
        <v>2</v>
      </c>
      <c r="Q186" t="s">
        <v>2062</v>
      </c>
      <c r="S186" t="s">
        <v>686</v>
      </c>
      <c r="Z186" s="35"/>
      <c r="AB186" s="35"/>
      <c r="AF186" s="35"/>
      <c r="AJ186" s="35"/>
      <c r="AN186" s="35"/>
      <c r="AW186" s="35"/>
    </row>
    <row r="187" spans="6:49" x14ac:dyDescent="0.25">
      <c r="F187" t="s">
        <v>3652</v>
      </c>
      <c r="G187" t="s">
        <v>775</v>
      </c>
      <c r="H187" t="s">
        <v>2907</v>
      </c>
      <c r="I187" t="s">
        <v>1140</v>
      </c>
      <c r="J187" t="s">
        <v>2376</v>
      </c>
      <c r="K187" t="s">
        <v>1838</v>
      </c>
      <c r="L187">
        <v>24485</v>
      </c>
      <c r="M187">
        <v>1</v>
      </c>
      <c r="N187">
        <v>1</v>
      </c>
      <c r="O187" t="s">
        <v>2079</v>
      </c>
      <c r="P187" t="s">
        <v>2</v>
      </c>
      <c r="Q187" t="s">
        <v>2080</v>
      </c>
      <c r="S187" t="s">
        <v>1837</v>
      </c>
      <c r="Z187" s="35"/>
      <c r="AB187" s="35"/>
      <c r="AF187" s="35"/>
      <c r="AJ187" s="35"/>
      <c r="AN187" s="35"/>
      <c r="AW187" s="35"/>
    </row>
    <row r="188" spans="6:49" x14ac:dyDescent="0.25">
      <c r="F188" t="s">
        <v>3729</v>
      </c>
      <c r="G188" t="s">
        <v>1743</v>
      </c>
      <c r="H188" t="s">
        <v>2756</v>
      </c>
      <c r="I188" t="s">
        <v>1085</v>
      </c>
      <c r="J188" t="s">
        <v>2755</v>
      </c>
      <c r="K188" t="s">
        <v>254</v>
      </c>
      <c r="L188">
        <v>17539</v>
      </c>
      <c r="M188">
        <v>1</v>
      </c>
      <c r="N188">
        <v>1</v>
      </c>
      <c r="O188" t="s">
        <v>2079</v>
      </c>
      <c r="P188" t="s">
        <v>2</v>
      </c>
      <c r="Q188" t="s">
        <v>2062</v>
      </c>
      <c r="S188" t="s">
        <v>253</v>
      </c>
      <c r="Z188" s="35"/>
      <c r="AB188" s="35"/>
      <c r="AF188" s="35"/>
      <c r="AJ188" s="35"/>
      <c r="AN188" s="35"/>
      <c r="AW188" s="35"/>
    </row>
    <row r="189" spans="6:49" x14ac:dyDescent="0.25">
      <c r="F189" t="s">
        <v>3627</v>
      </c>
      <c r="G189" t="s">
        <v>880</v>
      </c>
      <c r="H189" t="s">
        <v>2215</v>
      </c>
      <c r="I189" t="s">
        <v>1146</v>
      </c>
      <c r="J189" t="s">
        <v>2417</v>
      </c>
      <c r="K189" t="s">
        <v>1757</v>
      </c>
      <c r="L189">
        <v>15279</v>
      </c>
      <c r="M189">
        <v>1</v>
      </c>
      <c r="N189">
        <v>1</v>
      </c>
      <c r="O189" t="s">
        <v>2079</v>
      </c>
      <c r="P189" t="s">
        <v>2</v>
      </c>
      <c r="Q189" t="s">
        <v>2062</v>
      </c>
      <c r="S189" t="s">
        <v>879</v>
      </c>
      <c r="Z189" s="35"/>
      <c r="AB189" s="35"/>
      <c r="AF189" s="35"/>
      <c r="AJ189" s="35"/>
      <c r="AN189" s="35"/>
      <c r="AW189" s="35"/>
    </row>
    <row r="190" spans="6:49" x14ac:dyDescent="0.25">
      <c r="F190" t="s">
        <v>3635</v>
      </c>
      <c r="G190" t="s">
        <v>868</v>
      </c>
      <c r="H190" t="s">
        <v>2066</v>
      </c>
      <c r="I190" t="s">
        <v>1083</v>
      </c>
      <c r="J190" t="s">
        <v>2324</v>
      </c>
      <c r="K190" t="s">
        <v>869</v>
      </c>
      <c r="L190">
        <v>17280</v>
      </c>
      <c r="M190">
        <v>1</v>
      </c>
      <c r="N190">
        <v>1</v>
      </c>
      <c r="O190" t="s">
        <v>2079</v>
      </c>
      <c r="P190" t="s">
        <v>2</v>
      </c>
      <c r="Q190" t="s">
        <v>2062</v>
      </c>
      <c r="S190" t="s">
        <v>867</v>
      </c>
      <c r="Z190" s="35"/>
      <c r="AB190" s="35"/>
      <c r="AF190" s="35"/>
      <c r="AJ190" s="35"/>
      <c r="AN190" s="35"/>
      <c r="AW190" s="35"/>
    </row>
    <row r="191" spans="6:49" x14ac:dyDescent="0.25">
      <c r="F191" t="s">
        <v>3804</v>
      </c>
      <c r="G191" t="s">
        <v>230</v>
      </c>
      <c r="H191" t="s">
        <v>2066</v>
      </c>
      <c r="I191" t="s">
        <v>1083</v>
      </c>
      <c r="J191" t="s">
        <v>2388</v>
      </c>
      <c r="K191" t="s">
        <v>204</v>
      </c>
      <c r="L191">
        <v>14479</v>
      </c>
      <c r="M191">
        <v>1</v>
      </c>
      <c r="N191">
        <v>1</v>
      </c>
      <c r="O191" t="s">
        <v>2079</v>
      </c>
      <c r="P191" t="s">
        <v>2</v>
      </c>
      <c r="Q191" t="s">
        <v>2062</v>
      </c>
      <c r="S191" t="s">
        <v>229</v>
      </c>
      <c r="Z191" s="35"/>
      <c r="AB191" s="35"/>
      <c r="AF191" s="35"/>
      <c r="AJ191" s="35"/>
      <c r="AN191" s="35"/>
      <c r="AW191" s="35"/>
    </row>
    <row r="192" spans="6:49" x14ac:dyDescent="0.25">
      <c r="F192" t="s">
        <v>3807</v>
      </c>
      <c r="G192" t="s">
        <v>2974</v>
      </c>
      <c r="H192" t="s">
        <v>2066</v>
      </c>
      <c r="I192" t="s">
        <v>1083</v>
      </c>
      <c r="J192" t="s">
        <v>2389</v>
      </c>
      <c r="K192" t="s">
        <v>204</v>
      </c>
      <c r="L192">
        <v>14839</v>
      </c>
      <c r="M192">
        <v>1</v>
      </c>
      <c r="N192">
        <v>1</v>
      </c>
      <c r="O192" t="s">
        <v>2079</v>
      </c>
      <c r="P192" t="s">
        <v>2</v>
      </c>
      <c r="Q192" t="s">
        <v>2062</v>
      </c>
      <c r="S192" t="s">
        <v>225</v>
      </c>
      <c r="Z192" s="35"/>
      <c r="AB192" s="35"/>
      <c r="AF192" s="35"/>
      <c r="AJ192" s="35"/>
      <c r="AN192" s="35"/>
      <c r="AW192" s="35"/>
    </row>
    <row r="193" spans="6:49" x14ac:dyDescent="0.25">
      <c r="F193" t="s">
        <v>3623</v>
      </c>
      <c r="G193" t="s">
        <v>460</v>
      </c>
      <c r="H193" t="s">
        <v>2633</v>
      </c>
      <c r="I193" t="s">
        <v>1111</v>
      </c>
      <c r="J193" t="s">
        <v>1754</v>
      </c>
      <c r="K193" t="s">
        <v>461</v>
      </c>
      <c r="L193">
        <v>17284</v>
      </c>
      <c r="M193">
        <v>1</v>
      </c>
      <c r="N193">
        <v>1</v>
      </c>
      <c r="O193" t="s">
        <v>2079</v>
      </c>
      <c r="P193" t="s">
        <v>2</v>
      </c>
      <c r="Q193" t="s">
        <v>2062</v>
      </c>
      <c r="S193" t="s">
        <v>459</v>
      </c>
      <c r="Z193" s="35"/>
      <c r="AB193" s="35"/>
      <c r="AF193" s="35"/>
      <c r="AJ193" s="35"/>
      <c r="AN193" s="35"/>
      <c r="AW193" s="35"/>
    </row>
    <row r="194" spans="6:49" x14ac:dyDescent="0.25">
      <c r="F194" t="s">
        <v>3800</v>
      </c>
      <c r="G194" t="s">
        <v>1015</v>
      </c>
      <c r="H194" t="s">
        <v>2066</v>
      </c>
      <c r="I194" t="s">
        <v>1083</v>
      </c>
      <c r="J194" t="s">
        <v>1530</v>
      </c>
      <c r="K194" t="s">
        <v>204</v>
      </c>
      <c r="L194">
        <v>15239</v>
      </c>
      <c r="M194">
        <v>1</v>
      </c>
      <c r="N194">
        <v>1</v>
      </c>
      <c r="O194" t="s">
        <v>2079</v>
      </c>
      <c r="P194" t="s">
        <v>2</v>
      </c>
      <c r="Q194" t="s">
        <v>2062</v>
      </c>
      <c r="S194" t="s">
        <v>1014</v>
      </c>
      <c r="Z194" s="35"/>
      <c r="AB194" s="35"/>
      <c r="AF194" s="35"/>
      <c r="AJ194" s="35"/>
      <c r="AN194" s="35"/>
      <c r="AW194" s="35"/>
    </row>
    <row r="195" spans="6:49" x14ac:dyDescent="0.25">
      <c r="F195" t="s">
        <v>3634</v>
      </c>
      <c r="G195" t="s">
        <v>802</v>
      </c>
      <c r="H195" t="s">
        <v>2224</v>
      </c>
      <c r="I195" t="s">
        <v>1088</v>
      </c>
      <c r="J195" t="s">
        <v>2486</v>
      </c>
      <c r="K195" t="s">
        <v>1703</v>
      </c>
      <c r="L195">
        <v>17180</v>
      </c>
      <c r="M195">
        <v>1</v>
      </c>
      <c r="N195">
        <v>1</v>
      </c>
      <c r="O195" t="s">
        <v>2081</v>
      </c>
      <c r="P195" t="s">
        <v>2</v>
      </c>
      <c r="Q195" t="s">
        <v>2062</v>
      </c>
      <c r="S195" t="s">
        <v>801</v>
      </c>
      <c r="Z195" s="35"/>
      <c r="AB195" s="35"/>
      <c r="AF195" s="35"/>
      <c r="AJ195" s="35"/>
      <c r="AN195" s="35"/>
      <c r="AW195" s="35"/>
    </row>
    <row r="196" spans="6:49" x14ac:dyDescent="0.25">
      <c r="F196" t="s">
        <v>3658</v>
      </c>
      <c r="G196" t="s">
        <v>588</v>
      </c>
      <c r="H196" t="s">
        <v>2295</v>
      </c>
      <c r="I196" t="s">
        <v>588</v>
      </c>
      <c r="J196" t="s">
        <v>2294</v>
      </c>
      <c r="K196" t="s">
        <v>589</v>
      </c>
      <c r="L196">
        <v>18139</v>
      </c>
      <c r="M196">
        <v>1</v>
      </c>
      <c r="N196">
        <v>1</v>
      </c>
      <c r="O196" t="s">
        <v>2079</v>
      </c>
      <c r="P196" t="s">
        <v>2</v>
      </c>
      <c r="Q196" t="s">
        <v>2062</v>
      </c>
      <c r="S196" t="s">
        <v>587</v>
      </c>
      <c r="Z196" s="35"/>
      <c r="AB196" s="35"/>
      <c r="AF196" s="35"/>
      <c r="AJ196" s="35"/>
      <c r="AN196" s="35"/>
      <c r="AW196" s="35"/>
    </row>
    <row r="197" spans="6:49" x14ac:dyDescent="0.25">
      <c r="F197" t="s">
        <v>3797</v>
      </c>
      <c r="G197" t="s">
        <v>2958</v>
      </c>
      <c r="H197" t="s">
        <v>2066</v>
      </c>
      <c r="I197" t="s">
        <v>1083</v>
      </c>
      <c r="J197" t="s">
        <v>2443</v>
      </c>
      <c r="K197" t="s">
        <v>204</v>
      </c>
      <c r="L197">
        <v>18679</v>
      </c>
      <c r="M197">
        <v>1</v>
      </c>
      <c r="N197">
        <v>1</v>
      </c>
      <c r="O197" t="s">
        <v>2079</v>
      </c>
      <c r="P197" t="s">
        <v>2</v>
      </c>
      <c r="Q197" t="s">
        <v>2062</v>
      </c>
      <c r="S197" t="s">
        <v>214</v>
      </c>
      <c r="Z197" s="35"/>
      <c r="AB197" s="35"/>
      <c r="AF197" s="35"/>
      <c r="AJ197" s="35"/>
      <c r="AN197" s="35"/>
      <c r="AW197" s="35"/>
    </row>
    <row r="198" spans="6:49" x14ac:dyDescent="0.25">
      <c r="F198" t="s">
        <v>3798</v>
      </c>
      <c r="G198" t="s">
        <v>2959</v>
      </c>
      <c r="H198" t="s">
        <v>2066</v>
      </c>
      <c r="I198" t="s">
        <v>1083</v>
      </c>
      <c r="J198" t="s">
        <v>2495</v>
      </c>
      <c r="K198" t="s">
        <v>204</v>
      </c>
      <c r="L198">
        <v>18599</v>
      </c>
      <c r="M198">
        <v>1</v>
      </c>
      <c r="N198">
        <v>1</v>
      </c>
      <c r="O198" t="s">
        <v>2079</v>
      </c>
      <c r="P198" t="s">
        <v>2</v>
      </c>
      <c r="Q198" t="s">
        <v>2062</v>
      </c>
      <c r="S198" t="s">
        <v>866</v>
      </c>
      <c r="Z198" s="35"/>
      <c r="AB198" s="35"/>
      <c r="AF198" s="35"/>
      <c r="AJ198" s="35"/>
      <c r="AN198" s="35"/>
      <c r="AW198" s="35"/>
    </row>
    <row r="199" spans="6:49" x14ac:dyDescent="0.25">
      <c r="F199" t="s">
        <v>3796</v>
      </c>
      <c r="G199" t="s">
        <v>220</v>
      </c>
      <c r="H199" t="s">
        <v>2066</v>
      </c>
      <c r="I199" t="s">
        <v>1083</v>
      </c>
      <c r="J199" t="s">
        <v>2460</v>
      </c>
      <c r="K199" t="s">
        <v>204</v>
      </c>
      <c r="L199">
        <v>18659</v>
      </c>
      <c r="M199">
        <v>1</v>
      </c>
      <c r="N199">
        <v>1</v>
      </c>
      <c r="O199" t="s">
        <v>2079</v>
      </c>
      <c r="P199" t="s">
        <v>2</v>
      </c>
      <c r="Q199" t="s">
        <v>2062</v>
      </c>
      <c r="S199" t="s">
        <v>219</v>
      </c>
      <c r="Z199" s="35"/>
      <c r="AB199" s="35"/>
      <c r="AF199" s="35"/>
      <c r="AJ199" s="35"/>
      <c r="AN199" s="35"/>
      <c r="AW199" s="35"/>
    </row>
    <row r="200" spans="6:49" x14ac:dyDescent="0.25">
      <c r="F200" t="s">
        <v>3137</v>
      </c>
      <c r="G200" t="s">
        <v>491</v>
      </c>
      <c r="H200" t="s">
        <v>2064</v>
      </c>
      <c r="I200" t="s">
        <v>1059</v>
      </c>
      <c r="J200" t="s">
        <v>2282</v>
      </c>
      <c r="K200" t="s">
        <v>498</v>
      </c>
      <c r="L200">
        <v>15679</v>
      </c>
      <c r="M200">
        <v>1</v>
      </c>
      <c r="N200">
        <v>1</v>
      </c>
      <c r="O200" t="s">
        <v>2079</v>
      </c>
      <c r="P200" t="s">
        <v>2</v>
      </c>
      <c r="Q200" t="s">
        <v>2062</v>
      </c>
      <c r="S200" t="s">
        <v>490</v>
      </c>
      <c r="Z200" s="35"/>
      <c r="AB200" s="35"/>
      <c r="AF200" s="35"/>
      <c r="AJ200" s="35"/>
      <c r="AN200" s="35"/>
      <c r="AW200" s="35"/>
    </row>
    <row r="201" spans="6:49" x14ac:dyDescent="0.25">
      <c r="F201" t="s">
        <v>3644</v>
      </c>
      <c r="G201" t="s">
        <v>1691</v>
      </c>
      <c r="H201" t="s">
        <v>2498</v>
      </c>
      <c r="I201" t="s">
        <v>1108</v>
      </c>
      <c r="J201" t="s">
        <v>1692</v>
      </c>
      <c r="K201" t="s">
        <v>3900</v>
      </c>
      <c r="L201">
        <v>15899</v>
      </c>
      <c r="M201">
        <v>1</v>
      </c>
      <c r="N201">
        <v>1</v>
      </c>
      <c r="O201" t="s">
        <v>2079</v>
      </c>
      <c r="P201" t="s">
        <v>2</v>
      </c>
      <c r="Q201" t="s">
        <v>2062</v>
      </c>
      <c r="S201" t="s">
        <v>428</v>
      </c>
      <c r="Z201" s="35"/>
      <c r="AB201" s="35"/>
      <c r="AF201" s="35"/>
      <c r="AJ201" s="35"/>
      <c r="AN201" s="35"/>
      <c r="AW201" s="35"/>
    </row>
    <row r="202" spans="6:49" x14ac:dyDescent="0.25">
      <c r="F202" t="s">
        <v>3609</v>
      </c>
      <c r="G202" t="s">
        <v>667</v>
      </c>
      <c r="H202" t="s">
        <v>2265</v>
      </c>
      <c r="I202" t="s">
        <v>667</v>
      </c>
      <c r="J202" t="s">
        <v>2401</v>
      </c>
      <c r="K202" t="s">
        <v>668</v>
      </c>
      <c r="L202">
        <v>20739</v>
      </c>
      <c r="M202">
        <v>1</v>
      </c>
      <c r="N202">
        <v>1</v>
      </c>
      <c r="O202" t="s">
        <v>2079</v>
      </c>
      <c r="P202" t="s">
        <v>2</v>
      </c>
      <c r="Q202" t="s">
        <v>2062</v>
      </c>
      <c r="S202" t="s">
        <v>666</v>
      </c>
      <c r="Z202" s="35"/>
      <c r="AB202" s="35"/>
      <c r="AF202" s="35"/>
      <c r="AJ202" s="35"/>
      <c r="AN202" s="35"/>
      <c r="AW202" s="35"/>
    </row>
    <row r="203" spans="6:49" x14ac:dyDescent="0.25">
      <c r="F203" t="s">
        <v>3637</v>
      </c>
      <c r="G203" t="s">
        <v>1802</v>
      </c>
      <c r="H203" t="s">
        <v>2087</v>
      </c>
      <c r="I203" t="s">
        <v>1159</v>
      </c>
      <c r="J203" t="s">
        <v>2641</v>
      </c>
      <c r="K203" t="s">
        <v>1019</v>
      </c>
      <c r="L203">
        <v>9937</v>
      </c>
      <c r="M203">
        <v>1</v>
      </c>
      <c r="N203">
        <v>1</v>
      </c>
      <c r="O203" t="s">
        <v>2079</v>
      </c>
      <c r="P203" t="s">
        <v>2</v>
      </c>
      <c r="Q203" t="s">
        <v>2062</v>
      </c>
      <c r="S203" t="s">
        <v>1018</v>
      </c>
      <c r="Z203" s="35"/>
      <c r="AB203" s="35"/>
      <c r="AF203" s="35"/>
      <c r="AJ203" s="35"/>
      <c r="AN203" s="35"/>
      <c r="AW203" s="35"/>
    </row>
    <row r="204" spans="6:49" x14ac:dyDescent="0.25">
      <c r="F204" t="s">
        <v>3643</v>
      </c>
      <c r="G204" t="s">
        <v>2047</v>
      </c>
      <c r="H204" t="s">
        <v>2206</v>
      </c>
      <c r="I204" t="s">
        <v>1100</v>
      </c>
      <c r="J204" t="s">
        <v>3901</v>
      </c>
      <c r="K204" t="s">
        <v>2048</v>
      </c>
      <c r="L204">
        <v>15959</v>
      </c>
      <c r="M204">
        <v>1</v>
      </c>
      <c r="N204">
        <v>1</v>
      </c>
      <c r="O204" t="s">
        <v>2079</v>
      </c>
      <c r="P204" t="s">
        <v>2</v>
      </c>
      <c r="Q204" t="s">
        <v>2062</v>
      </c>
      <c r="S204" t="s">
        <v>356</v>
      </c>
      <c r="Z204" s="35"/>
      <c r="AB204" s="35"/>
      <c r="AF204" s="35"/>
      <c r="AJ204" s="35"/>
      <c r="AN204" s="35"/>
      <c r="AW204" s="35"/>
    </row>
    <row r="205" spans="6:49" x14ac:dyDescent="0.25">
      <c r="F205" t="s">
        <v>3606</v>
      </c>
      <c r="G205" t="s">
        <v>599</v>
      </c>
      <c r="H205" t="s">
        <v>2573</v>
      </c>
      <c r="I205" t="s">
        <v>1072</v>
      </c>
      <c r="J205" t="s">
        <v>1836</v>
      </c>
      <c r="K205" t="s">
        <v>78</v>
      </c>
      <c r="L205">
        <v>18959</v>
      </c>
      <c r="M205">
        <v>1</v>
      </c>
      <c r="N205">
        <v>1</v>
      </c>
      <c r="O205" t="s">
        <v>2079</v>
      </c>
      <c r="P205" t="s">
        <v>2</v>
      </c>
      <c r="Q205" t="s">
        <v>2062</v>
      </c>
      <c r="S205" t="s">
        <v>77</v>
      </c>
      <c r="Z205" s="35"/>
      <c r="AB205" s="35"/>
      <c r="AF205" s="35"/>
      <c r="AJ205" s="35"/>
      <c r="AN205" s="35"/>
      <c r="AW205" s="35"/>
    </row>
    <row r="206" spans="6:49" x14ac:dyDescent="0.25">
      <c r="F206" t="s">
        <v>3141</v>
      </c>
      <c r="G206" t="s">
        <v>1041</v>
      </c>
      <c r="H206" t="s">
        <v>2064</v>
      </c>
      <c r="I206" t="s">
        <v>1059</v>
      </c>
      <c r="J206" t="s">
        <v>2909</v>
      </c>
      <c r="K206" t="s">
        <v>1431</v>
      </c>
      <c r="L206">
        <v>17999</v>
      </c>
      <c r="M206">
        <v>1</v>
      </c>
      <c r="N206">
        <v>1</v>
      </c>
      <c r="O206" t="s">
        <v>2079</v>
      </c>
      <c r="P206" t="s">
        <v>2</v>
      </c>
      <c r="Q206" t="s">
        <v>2062</v>
      </c>
      <c r="S206" t="s">
        <v>1040</v>
      </c>
      <c r="Z206" s="35"/>
      <c r="AB206" s="35"/>
      <c r="AF206" s="35"/>
      <c r="AJ206" s="35"/>
      <c r="AN206" s="35"/>
      <c r="AW206" s="35"/>
    </row>
    <row r="207" spans="6:49" x14ac:dyDescent="0.25">
      <c r="F207" t="s">
        <v>3071</v>
      </c>
      <c r="G207" t="s">
        <v>105</v>
      </c>
      <c r="H207" t="s">
        <v>2064</v>
      </c>
      <c r="I207" t="s">
        <v>1059</v>
      </c>
      <c r="J207" t="s">
        <v>2711</v>
      </c>
      <c r="K207" t="s">
        <v>1466</v>
      </c>
      <c r="L207">
        <v>13590</v>
      </c>
      <c r="M207">
        <v>1</v>
      </c>
      <c r="N207">
        <v>1</v>
      </c>
      <c r="O207" t="s">
        <v>2079</v>
      </c>
      <c r="P207" t="s">
        <v>2</v>
      </c>
      <c r="Q207" t="s">
        <v>2062</v>
      </c>
      <c r="S207" t="s">
        <v>104</v>
      </c>
      <c r="Z207" s="35"/>
      <c r="AB207" s="35"/>
      <c r="AF207" s="35"/>
      <c r="AJ207" s="35"/>
      <c r="AN207" s="35"/>
      <c r="AW207" s="35"/>
    </row>
    <row r="208" spans="6:49" x14ac:dyDescent="0.25">
      <c r="F208" t="s">
        <v>3636</v>
      </c>
      <c r="G208" t="s">
        <v>1762</v>
      </c>
      <c r="H208" t="s">
        <v>2239</v>
      </c>
      <c r="I208" t="s">
        <v>1129</v>
      </c>
      <c r="J208" t="s">
        <v>2486</v>
      </c>
      <c r="K208" t="s">
        <v>1763</v>
      </c>
      <c r="L208">
        <v>13122</v>
      </c>
      <c r="M208">
        <v>1</v>
      </c>
      <c r="N208">
        <v>1</v>
      </c>
      <c r="O208" t="s">
        <v>2079</v>
      </c>
      <c r="P208" t="s">
        <v>2</v>
      </c>
      <c r="Q208" t="s">
        <v>2062</v>
      </c>
      <c r="S208" t="s">
        <v>653</v>
      </c>
      <c r="Z208" s="35"/>
      <c r="AB208" s="35"/>
      <c r="AF208" s="35"/>
      <c r="AJ208" s="35"/>
      <c r="AN208" s="35"/>
      <c r="AW208" s="35"/>
    </row>
    <row r="209" spans="6:49" x14ac:dyDescent="0.25">
      <c r="F209" t="s">
        <v>3651</v>
      </c>
      <c r="G209" t="s">
        <v>1761</v>
      </c>
      <c r="H209" t="s">
        <v>2239</v>
      </c>
      <c r="I209" t="s">
        <v>1129</v>
      </c>
      <c r="J209" t="s">
        <v>2906</v>
      </c>
      <c r="K209" t="s">
        <v>2842</v>
      </c>
      <c r="L209">
        <v>9284</v>
      </c>
      <c r="M209">
        <v>1</v>
      </c>
      <c r="N209">
        <v>1</v>
      </c>
      <c r="O209" t="s">
        <v>2079</v>
      </c>
      <c r="P209" t="s">
        <v>2</v>
      </c>
      <c r="Q209" t="s">
        <v>2062</v>
      </c>
      <c r="S209" t="s">
        <v>885</v>
      </c>
      <c r="Z209" s="35"/>
      <c r="AB209" s="35"/>
      <c r="AF209" s="35"/>
      <c r="AJ209" s="35"/>
      <c r="AN209" s="35"/>
      <c r="AW209" s="35"/>
    </row>
    <row r="210" spans="6:49" x14ac:dyDescent="0.25">
      <c r="F210" t="s">
        <v>3139</v>
      </c>
      <c r="G210" t="s">
        <v>154</v>
      </c>
      <c r="H210" t="s">
        <v>2064</v>
      </c>
      <c r="I210" t="s">
        <v>1059</v>
      </c>
      <c r="J210" t="s">
        <v>2825</v>
      </c>
      <c r="K210" t="s">
        <v>1427</v>
      </c>
      <c r="L210">
        <v>19320</v>
      </c>
      <c r="M210">
        <v>1</v>
      </c>
      <c r="N210">
        <v>1</v>
      </c>
      <c r="O210" t="s">
        <v>2079</v>
      </c>
      <c r="P210" t="s">
        <v>2</v>
      </c>
      <c r="Q210" t="s">
        <v>2062</v>
      </c>
      <c r="S210" t="s">
        <v>153</v>
      </c>
      <c r="Z210" s="35"/>
      <c r="AB210" s="35"/>
      <c r="AF210" s="35"/>
      <c r="AJ210" s="35"/>
      <c r="AN210" s="35"/>
      <c r="AW210" s="35"/>
    </row>
    <row r="211" spans="6:49" x14ac:dyDescent="0.25">
      <c r="F211" t="s">
        <v>3653</v>
      </c>
      <c r="G211" t="s">
        <v>633</v>
      </c>
      <c r="H211" t="s">
        <v>2319</v>
      </c>
      <c r="I211" t="s">
        <v>633</v>
      </c>
      <c r="J211" t="s">
        <v>2318</v>
      </c>
      <c r="K211" t="s">
        <v>634</v>
      </c>
      <c r="L211">
        <v>18122</v>
      </c>
      <c r="M211">
        <v>1</v>
      </c>
      <c r="N211">
        <v>1</v>
      </c>
      <c r="O211" t="s">
        <v>2079</v>
      </c>
      <c r="P211" t="s">
        <v>2</v>
      </c>
      <c r="Q211" t="s">
        <v>2062</v>
      </c>
      <c r="S211" t="s">
        <v>632</v>
      </c>
      <c r="Z211" s="35"/>
      <c r="AB211" s="35"/>
      <c r="AF211" s="35"/>
      <c r="AJ211" s="35"/>
      <c r="AN211" s="35"/>
      <c r="AW211" s="35"/>
    </row>
    <row r="212" spans="6:49" x14ac:dyDescent="0.25">
      <c r="F212" t="s">
        <v>3666</v>
      </c>
      <c r="G212" t="s">
        <v>521</v>
      </c>
      <c r="H212" t="s">
        <v>2618</v>
      </c>
      <c r="I212" t="s">
        <v>1116</v>
      </c>
      <c r="J212" t="s">
        <v>2626</v>
      </c>
      <c r="K212" t="s">
        <v>522</v>
      </c>
      <c r="L212">
        <v>19079</v>
      </c>
      <c r="M212">
        <v>1</v>
      </c>
      <c r="N212">
        <v>1</v>
      </c>
      <c r="O212" t="s">
        <v>2079</v>
      </c>
      <c r="P212" t="s">
        <v>2</v>
      </c>
      <c r="Q212" t="s">
        <v>2062</v>
      </c>
      <c r="S212" t="s">
        <v>520</v>
      </c>
      <c r="Z212" s="35"/>
      <c r="AB212" s="35"/>
      <c r="AF212" s="35"/>
      <c r="AJ212" s="35"/>
      <c r="AN212" s="35"/>
      <c r="AW212" s="35"/>
    </row>
    <row r="213" spans="6:49" x14ac:dyDescent="0.25">
      <c r="F213" t="s">
        <v>3556</v>
      </c>
      <c r="G213" t="s">
        <v>289</v>
      </c>
      <c r="H213" t="s">
        <v>2336</v>
      </c>
      <c r="I213" t="s">
        <v>1091</v>
      </c>
      <c r="J213" t="s">
        <v>2539</v>
      </c>
      <c r="K213" t="s">
        <v>287</v>
      </c>
      <c r="L213">
        <v>16999</v>
      </c>
      <c r="M213">
        <v>1</v>
      </c>
      <c r="N213">
        <v>1</v>
      </c>
      <c r="O213" t="s">
        <v>2079</v>
      </c>
      <c r="P213" t="s">
        <v>2</v>
      </c>
      <c r="Q213" t="s">
        <v>2062</v>
      </c>
      <c r="S213" t="s">
        <v>288</v>
      </c>
      <c r="Z213" s="35"/>
      <c r="AB213" s="35"/>
      <c r="AF213" s="35"/>
      <c r="AJ213" s="35"/>
      <c r="AN213" s="35"/>
      <c r="AW213" s="35"/>
    </row>
    <row r="214" spans="6:49" x14ac:dyDescent="0.25">
      <c r="F214" t="s">
        <v>3638</v>
      </c>
      <c r="G214" t="s">
        <v>286</v>
      </c>
      <c r="H214" t="s">
        <v>2336</v>
      </c>
      <c r="I214" t="s">
        <v>1091</v>
      </c>
      <c r="J214" t="s">
        <v>2335</v>
      </c>
      <c r="K214" t="s">
        <v>287</v>
      </c>
      <c r="L214">
        <v>16539</v>
      </c>
      <c r="M214">
        <v>1</v>
      </c>
      <c r="N214">
        <v>1</v>
      </c>
      <c r="O214" t="s">
        <v>2079</v>
      </c>
      <c r="P214" t="s">
        <v>2</v>
      </c>
      <c r="Q214" t="s">
        <v>2062</v>
      </c>
      <c r="S214" t="s">
        <v>285</v>
      </c>
      <c r="Z214" s="35"/>
      <c r="AB214" s="35"/>
      <c r="AF214" s="35"/>
      <c r="AJ214" s="35"/>
      <c r="AN214" s="35"/>
      <c r="AW214" s="35"/>
    </row>
    <row r="215" spans="6:49" x14ac:dyDescent="0.25">
      <c r="F215" t="s">
        <v>3628</v>
      </c>
      <c r="G215" t="s">
        <v>1005</v>
      </c>
      <c r="H215" t="s">
        <v>2223</v>
      </c>
      <c r="I215" t="s">
        <v>1158</v>
      </c>
      <c r="J215" t="s">
        <v>2490</v>
      </c>
      <c r="K215" t="s">
        <v>1006</v>
      </c>
      <c r="L215">
        <v>13659</v>
      </c>
      <c r="M215">
        <v>1</v>
      </c>
      <c r="N215">
        <v>1</v>
      </c>
      <c r="O215" t="s">
        <v>2079</v>
      </c>
      <c r="P215" t="s">
        <v>2</v>
      </c>
      <c r="Q215" t="s">
        <v>2062</v>
      </c>
      <c r="S215" t="s">
        <v>1004</v>
      </c>
      <c r="Z215" s="35"/>
      <c r="AB215" s="35"/>
      <c r="AF215" s="35"/>
      <c r="AJ215" s="35"/>
      <c r="AN215" s="35"/>
      <c r="AW215" s="35"/>
    </row>
    <row r="216" spans="6:49" x14ac:dyDescent="0.25">
      <c r="F216" t="s">
        <v>3617</v>
      </c>
      <c r="G216" t="s">
        <v>1033</v>
      </c>
      <c r="H216" t="s">
        <v>2136</v>
      </c>
      <c r="I216" t="s">
        <v>1680</v>
      </c>
      <c r="J216" t="s">
        <v>2550</v>
      </c>
      <c r="K216" t="s">
        <v>1682</v>
      </c>
      <c r="L216">
        <v>12274</v>
      </c>
      <c r="M216">
        <v>1</v>
      </c>
      <c r="N216">
        <v>1</v>
      </c>
      <c r="O216" t="s">
        <v>2079</v>
      </c>
      <c r="P216" t="s">
        <v>2</v>
      </c>
      <c r="Q216" t="s">
        <v>2062</v>
      </c>
      <c r="S216" t="s">
        <v>1032</v>
      </c>
      <c r="Z216" s="35"/>
      <c r="AB216" s="35"/>
      <c r="AF216" s="35"/>
      <c r="AJ216" s="35"/>
      <c r="AN216" s="35"/>
      <c r="AW216" s="35"/>
    </row>
    <row r="217" spans="6:49" x14ac:dyDescent="0.25">
      <c r="F217" t="s">
        <v>3118</v>
      </c>
      <c r="G217" t="s">
        <v>865</v>
      </c>
      <c r="H217" t="s">
        <v>2064</v>
      </c>
      <c r="I217" t="s">
        <v>1059</v>
      </c>
      <c r="J217" t="s">
        <v>2880</v>
      </c>
      <c r="K217" t="s">
        <v>1388</v>
      </c>
      <c r="L217">
        <v>13259</v>
      </c>
      <c r="M217">
        <v>1</v>
      </c>
      <c r="N217">
        <v>1</v>
      </c>
      <c r="O217" t="s">
        <v>2079</v>
      </c>
      <c r="P217" t="s">
        <v>2</v>
      </c>
      <c r="Q217" t="s">
        <v>2062</v>
      </c>
      <c r="S217" t="s">
        <v>864</v>
      </c>
      <c r="Z217" s="35"/>
      <c r="AB217" s="35"/>
      <c r="AF217" s="35"/>
      <c r="AJ217" s="35"/>
      <c r="AN217" s="35"/>
      <c r="AW217" s="35"/>
    </row>
    <row r="218" spans="6:49" x14ac:dyDescent="0.25">
      <c r="F218" t="s">
        <v>3085</v>
      </c>
      <c r="G218" t="s">
        <v>846</v>
      </c>
      <c r="H218" t="s">
        <v>2064</v>
      </c>
      <c r="I218" t="s">
        <v>1059</v>
      </c>
      <c r="J218" t="s">
        <v>2759</v>
      </c>
      <c r="K218" t="s">
        <v>1434</v>
      </c>
      <c r="L218">
        <v>14699</v>
      </c>
      <c r="M218">
        <v>1</v>
      </c>
      <c r="N218">
        <v>1</v>
      </c>
      <c r="O218" t="s">
        <v>2079</v>
      </c>
      <c r="P218" t="s">
        <v>2</v>
      </c>
      <c r="Q218" t="s">
        <v>2062</v>
      </c>
      <c r="S218" t="s">
        <v>845</v>
      </c>
      <c r="Z218" s="35"/>
      <c r="AB218" s="35"/>
      <c r="AF218" s="35"/>
      <c r="AJ218" s="35"/>
      <c r="AN218" s="35"/>
      <c r="AW218" s="35"/>
    </row>
    <row r="219" spans="6:49" x14ac:dyDescent="0.25">
      <c r="F219" t="s">
        <v>3681</v>
      </c>
      <c r="G219" t="s">
        <v>884</v>
      </c>
      <c r="H219" t="s">
        <v>2094</v>
      </c>
      <c r="I219" t="s">
        <v>1093</v>
      </c>
      <c r="J219" t="s">
        <v>2538</v>
      </c>
      <c r="K219" t="s">
        <v>1798</v>
      </c>
      <c r="L219">
        <v>23039</v>
      </c>
      <c r="M219">
        <v>1</v>
      </c>
      <c r="N219">
        <v>1</v>
      </c>
      <c r="O219" t="s">
        <v>2079</v>
      </c>
      <c r="P219" t="s">
        <v>2</v>
      </c>
      <c r="Q219" t="s">
        <v>2062</v>
      </c>
      <c r="S219" t="s">
        <v>883</v>
      </c>
      <c r="Z219" s="35"/>
      <c r="AB219" s="35"/>
      <c r="AF219" s="35"/>
      <c r="AJ219" s="35"/>
      <c r="AN219" s="35"/>
      <c r="AW219" s="35"/>
    </row>
    <row r="220" spans="6:49" x14ac:dyDescent="0.25">
      <c r="F220" t="s">
        <v>3084</v>
      </c>
      <c r="G220" t="s">
        <v>932</v>
      </c>
      <c r="H220" t="s">
        <v>2064</v>
      </c>
      <c r="I220" t="s">
        <v>1059</v>
      </c>
      <c r="J220" t="s">
        <v>2757</v>
      </c>
      <c r="K220" t="s">
        <v>1402</v>
      </c>
      <c r="L220">
        <v>15039</v>
      </c>
      <c r="M220">
        <v>1</v>
      </c>
      <c r="N220">
        <v>1</v>
      </c>
      <c r="O220" t="s">
        <v>2079</v>
      </c>
      <c r="P220" t="s">
        <v>2</v>
      </c>
      <c r="Q220" t="s">
        <v>2062</v>
      </c>
      <c r="S220" t="s">
        <v>931</v>
      </c>
      <c r="Z220" s="35"/>
      <c r="AB220" s="35"/>
      <c r="AF220" s="35"/>
      <c r="AJ220" s="35"/>
      <c r="AN220" s="35"/>
      <c r="AW220" s="35"/>
    </row>
    <row r="221" spans="6:49" x14ac:dyDescent="0.25">
      <c r="F221" t="s">
        <v>3650</v>
      </c>
      <c r="G221" t="s">
        <v>627</v>
      </c>
      <c r="H221" t="s">
        <v>2274</v>
      </c>
      <c r="I221" t="s">
        <v>1127</v>
      </c>
      <c r="J221" t="s">
        <v>2273</v>
      </c>
      <c r="K221" t="s">
        <v>628</v>
      </c>
      <c r="L221">
        <v>15779</v>
      </c>
      <c r="M221">
        <v>1</v>
      </c>
      <c r="N221">
        <v>1</v>
      </c>
      <c r="O221" t="s">
        <v>2079</v>
      </c>
      <c r="P221" t="s">
        <v>2</v>
      </c>
      <c r="Q221" t="s">
        <v>2062</v>
      </c>
      <c r="S221" t="s">
        <v>626</v>
      </c>
      <c r="Z221" s="35"/>
      <c r="AB221" s="35"/>
      <c r="AF221" s="35"/>
      <c r="AJ221" s="35"/>
      <c r="AN221" s="35"/>
      <c r="AW221" s="35"/>
    </row>
    <row r="222" spans="6:49" x14ac:dyDescent="0.25">
      <c r="F222" t="s">
        <v>3630</v>
      </c>
      <c r="G222" t="s">
        <v>465</v>
      </c>
      <c r="H222" t="s">
        <v>2224</v>
      </c>
      <c r="I222" t="s">
        <v>1088</v>
      </c>
      <c r="J222" t="s">
        <v>2720</v>
      </c>
      <c r="K222" t="s">
        <v>1700</v>
      </c>
      <c r="L222">
        <v>13960</v>
      </c>
      <c r="M222">
        <v>1</v>
      </c>
      <c r="N222">
        <v>1</v>
      </c>
      <c r="O222" t="s">
        <v>2079</v>
      </c>
      <c r="P222" t="s">
        <v>2</v>
      </c>
      <c r="Q222" t="s">
        <v>2062</v>
      </c>
      <c r="S222" t="s">
        <v>464</v>
      </c>
      <c r="Z222" s="35"/>
      <c r="AB222" s="35"/>
      <c r="AF222" s="35"/>
      <c r="AJ222" s="35"/>
      <c r="AN222" s="35"/>
      <c r="AW222" s="35"/>
    </row>
    <row r="223" spans="6:49" x14ac:dyDescent="0.25">
      <c r="F223" t="s">
        <v>3083</v>
      </c>
      <c r="G223" t="s">
        <v>132</v>
      </c>
      <c r="H223" t="s">
        <v>2064</v>
      </c>
      <c r="I223" t="s">
        <v>1059</v>
      </c>
      <c r="J223" t="s">
        <v>2713</v>
      </c>
      <c r="K223" t="s">
        <v>1439</v>
      </c>
      <c r="L223">
        <v>13961</v>
      </c>
      <c r="M223">
        <v>1</v>
      </c>
      <c r="N223">
        <v>1</v>
      </c>
      <c r="O223" t="s">
        <v>2079</v>
      </c>
      <c r="P223" t="s">
        <v>2</v>
      </c>
      <c r="Q223" t="s">
        <v>2062</v>
      </c>
      <c r="S223" t="s">
        <v>131</v>
      </c>
      <c r="Z223" s="35"/>
      <c r="AB223" s="35"/>
      <c r="AF223" s="35"/>
      <c r="AJ223" s="35"/>
      <c r="AN223" s="35"/>
      <c r="AW223" s="35"/>
    </row>
    <row r="224" spans="6:49" x14ac:dyDescent="0.25">
      <c r="F224" t="s">
        <v>3625</v>
      </c>
      <c r="G224" t="s">
        <v>999</v>
      </c>
      <c r="H224" t="s">
        <v>2288</v>
      </c>
      <c r="I224" t="s">
        <v>1099</v>
      </c>
      <c r="J224" t="s">
        <v>2423</v>
      </c>
      <c r="K224" t="s">
        <v>2034</v>
      </c>
      <c r="L224">
        <v>12663</v>
      </c>
      <c r="M224">
        <v>1</v>
      </c>
      <c r="N224">
        <v>1</v>
      </c>
      <c r="O224" t="s">
        <v>2079</v>
      </c>
      <c r="P224" t="s">
        <v>2</v>
      </c>
      <c r="Q224" t="s">
        <v>2062</v>
      </c>
      <c r="S224" t="s">
        <v>998</v>
      </c>
      <c r="Z224" s="35"/>
      <c r="AB224" s="35"/>
      <c r="AF224" s="35"/>
      <c r="AJ224" s="35"/>
      <c r="AN224" s="35"/>
      <c r="AW224" s="35"/>
    </row>
    <row r="225" spans="6:49" x14ac:dyDescent="0.25">
      <c r="F225" t="s">
        <v>3710</v>
      </c>
      <c r="G225" t="s">
        <v>1633</v>
      </c>
      <c r="H225" t="s">
        <v>2612</v>
      </c>
      <c r="I225" t="s">
        <v>1084</v>
      </c>
      <c r="J225" t="s">
        <v>2668</v>
      </c>
      <c r="K225" t="s">
        <v>1634</v>
      </c>
      <c r="L225">
        <v>17159</v>
      </c>
      <c r="M225">
        <v>1</v>
      </c>
      <c r="N225">
        <v>1</v>
      </c>
      <c r="O225" t="s">
        <v>2079</v>
      </c>
      <c r="P225" t="s">
        <v>2</v>
      </c>
      <c r="Q225" t="s">
        <v>2062</v>
      </c>
      <c r="S225" t="s">
        <v>249</v>
      </c>
      <c r="Z225" s="35"/>
      <c r="AB225" s="35"/>
      <c r="AF225" s="35"/>
      <c r="AJ225" s="35"/>
      <c r="AN225" s="35"/>
      <c r="AW225" s="35"/>
    </row>
    <row r="226" spans="6:49" x14ac:dyDescent="0.25">
      <c r="F226" t="s">
        <v>3069</v>
      </c>
      <c r="G226" t="s">
        <v>190</v>
      </c>
      <c r="H226" t="s">
        <v>2064</v>
      </c>
      <c r="I226" t="s">
        <v>1059</v>
      </c>
      <c r="J226" t="s">
        <v>2707</v>
      </c>
      <c r="K226" t="s">
        <v>1404</v>
      </c>
      <c r="L226">
        <v>12943</v>
      </c>
      <c r="M226">
        <v>1</v>
      </c>
      <c r="N226">
        <v>1</v>
      </c>
      <c r="O226" t="s">
        <v>2079</v>
      </c>
      <c r="P226" t="s">
        <v>2</v>
      </c>
      <c r="Q226" t="s">
        <v>2062</v>
      </c>
      <c r="S226" t="s">
        <v>189</v>
      </c>
      <c r="Z226" s="35"/>
      <c r="AB226" s="35"/>
      <c r="AF226" s="35"/>
      <c r="AJ226" s="35"/>
      <c r="AN226" s="35"/>
      <c r="AW226" s="35"/>
    </row>
    <row r="227" spans="6:49" x14ac:dyDescent="0.25">
      <c r="F227" t="s">
        <v>3068</v>
      </c>
      <c r="G227" t="s">
        <v>111</v>
      </c>
      <c r="H227" t="s">
        <v>2064</v>
      </c>
      <c r="I227" t="s">
        <v>1059</v>
      </c>
      <c r="J227" t="s">
        <v>2706</v>
      </c>
      <c r="K227" t="s">
        <v>1406</v>
      </c>
      <c r="L227">
        <v>12941</v>
      </c>
      <c r="M227">
        <v>1</v>
      </c>
      <c r="N227">
        <v>1</v>
      </c>
      <c r="O227" t="s">
        <v>2081</v>
      </c>
      <c r="P227" t="s">
        <v>2</v>
      </c>
      <c r="Q227" t="s">
        <v>2062</v>
      </c>
      <c r="S227" t="s">
        <v>110</v>
      </c>
      <c r="Z227" s="35"/>
      <c r="AB227" s="35"/>
      <c r="AF227" s="35"/>
      <c r="AJ227" s="35"/>
      <c r="AN227" s="35"/>
      <c r="AW227" s="35"/>
    </row>
    <row r="228" spans="6:49" x14ac:dyDescent="0.25">
      <c r="F228" t="s">
        <v>3067</v>
      </c>
      <c r="G228" t="s">
        <v>186</v>
      </c>
      <c r="H228" t="s">
        <v>2064</v>
      </c>
      <c r="I228" t="s">
        <v>1059</v>
      </c>
      <c r="J228" t="s">
        <v>2705</v>
      </c>
      <c r="K228" t="s">
        <v>1308</v>
      </c>
      <c r="L228">
        <v>12932</v>
      </c>
      <c r="M228">
        <v>1</v>
      </c>
      <c r="N228">
        <v>1</v>
      </c>
      <c r="O228" t="s">
        <v>2079</v>
      </c>
      <c r="P228" t="s">
        <v>2</v>
      </c>
      <c r="Q228" t="s">
        <v>2062</v>
      </c>
      <c r="S228" t="s">
        <v>185</v>
      </c>
      <c r="Z228" s="35"/>
      <c r="AB228" s="35"/>
      <c r="AF228" s="35"/>
      <c r="AJ228" s="35"/>
      <c r="AN228" s="35"/>
      <c r="AW228" s="35"/>
    </row>
    <row r="229" spans="6:49" x14ac:dyDescent="0.25">
      <c r="F229" t="s">
        <v>3660</v>
      </c>
      <c r="G229" t="s">
        <v>677</v>
      </c>
      <c r="H229" t="s">
        <v>2148</v>
      </c>
      <c r="I229" t="s">
        <v>1131</v>
      </c>
      <c r="J229" t="s">
        <v>2962</v>
      </c>
      <c r="K229" t="s">
        <v>678</v>
      </c>
      <c r="L229">
        <v>23585</v>
      </c>
      <c r="M229">
        <v>1</v>
      </c>
      <c r="N229">
        <v>1</v>
      </c>
      <c r="O229" t="s">
        <v>2079</v>
      </c>
      <c r="P229" t="s">
        <v>2</v>
      </c>
      <c r="Q229" t="s">
        <v>2062</v>
      </c>
      <c r="S229" t="s">
        <v>676</v>
      </c>
      <c r="Z229" s="35"/>
      <c r="AB229" s="35"/>
      <c r="AF229" s="35"/>
      <c r="AJ229" s="35"/>
      <c r="AN229" s="35"/>
      <c r="AW229" s="35"/>
    </row>
    <row r="230" spans="6:49" x14ac:dyDescent="0.25">
      <c r="F230" t="s">
        <v>3648</v>
      </c>
      <c r="G230" t="s">
        <v>892</v>
      </c>
      <c r="H230" t="s">
        <v>2904</v>
      </c>
      <c r="I230" t="s">
        <v>1147</v>
      </c>
      <c r="J230" t="s">
        <v>2840</v>
      </c>
      <c r="K230" t="s">
        <v>893</v>
      </c>
      <c r="L230">
        <v>16859</v>
      </c>
      <c r="M230">
        <v>1</v>
      </c>
      <c r="N230">
        <v>1</v>
      </c>
      <c r="O230" t="s">
        <v>2079</v>
      </c>
      <c r="P230" t="s">
        <v>2</v>
      </c>
      <c r="Q230" t="s">
        <v>2062</v>
      </c>
      <c r="S230" t="s">
        <v>891</v>
      </c>
      <c r="Z230" s="35"/>
      <c r="AB230" s="35"/>
      <c r="AF230" s="35"/>
      <c r="AJ230" s="35"/>
      <c r="AN230" s="35"/>
      <c r="AW230" s="35"/>
    </row>
    <row r="231" spans="6:49" x14ac:dyDescent="0.25">
      <c r="F231" t="s">
        <v>3645</v>
      </c>
      <c r="G231" t="s">
        <v>509</v>
      </c>
      <c r="H231" t="s">
        <v>2623</v>
      </c>
      <c r="I231" t="s">
        <v>1114</v>
      </c>
      <c r="J231" t="s">
        <v>2316</v>
      </c>
      <c r="K231" t="s">
        <v>510</v>
      </c>
      <c r="L231">
        <v>17020</v>
      </c>
      <c r="M231">
        <v>1</v>
      </c>
      <c r="N231">
        <v>1</v>
      </c>
      <c r="O231" t="s">
        <v>2079</v>
      </c>
      <c r="P231" t="s">
        <v>2</v>
      </c>
      <c r="Q231" t="s">
        <v>2062</v>
      </c>
      <c r="S231" t="s">
        <v>508</v>
      </c>
      <c r="Z231" s="35"/>
      <c r="AB231" s="35"/>
      <c r="AF231" s="35"/>
      <c r="AJ231" s="35"/>
      <c r="AN231" s="35"/>
      <c r="AW231" s="35"/>
    </row>
    <row r="232" spans="6:49" x14ac:dyDescent="0.25">
      <c r="F232" t="s">
        <v>3618</v>
      </c>
      <c r="G232" t="s">
        <v>2049</v>
      </c>
      <c r="H232" t="s">
        <v>2083</v>
      </c>
      <c r="I232" t="s">
        <v>3902</v>
      </c>
      <c r="J232" t="s">
        <v>3903</v>
      </c>
      <c r="K232" t="s">
        <v>3904</v>
      </c>
      <c r="L232">
        <v>4667</v>
      </c>
      <c r="M232">
        <v>1</v>
      </c>
      <c r="N232">
        <v>1</v>
      </c>
      <c r="O232" t="s">
        <v>2079</v>
      </c>
      <c r="P232" t="s">
        <v>2</v>
      </c>
      <c r="Q232" t="s">
        <v>2062</v>
      </c>
      <c r="S232" t="s">
        <v>357</v>
      </c>
      <c r="Z232" s="35"/>
      <c r="AB232" s="35"/>
      <c r="AF232" s="35"/>
      <c r="AJ232" s="35"/>
      <c r="AN232" s="35"/>
      <c r="AW232" s="35"/>
    </row>
    <row r="233" spans="6:49" x14ac:dyDescent="0.25">
      <c r="F233" t="s">
        <v>3646</v>
      </c>
      <c r="G233" t="s">
        <v>910</v>
      </c>
      <c r="H233" t="s">
        <v>2290</v>
      </c>
      <c r="I233" t="s">
        <v>910</v>
      </c>
      <c r="J233" t="s">
        <v>2289</v>
      </c>
      <c r="K233" t="s">
        <v>911</v>
      </c>
      <c r="L233">
        <v>17019</v>
      </c>
      <c r="M233">
        <v>1</v>
      </c>
      <c r="N233">
        <v>1</v>
      </c>
      <c r="O233" t="s">
        <v>2079</v>
      </c>
      <c r="P233" t="s">
        <v>2</v>
      </c>
      <c r="Q233" t="s">
        <v>2062</v>
      </c>
      <c r="S233" t="s">
        <v>909</v>
      </c>
      <c r="Z233" s="35"/>
      <c r="AB233" s="35"/>
      <c r="AF233" s="35"/>
      <c r="AJ233" s="35"/>
      <c r="AN233" s="35"/>
      <c r="AW233" s="35"/>
    </row>
    <row r="234" spans="6:49" x14ac:dyDescent="0.25">
      <c r="F234" t="s">
        <v>3647</v>
      </c>
      <c r="G234" t="s">
        <v>1047</v>
      </c>
      <c r="H234" t="s">
        <v>2343</v>
      </c>
      <c r="I234" t="s">
        <v>1162</v>
      </c>
      <c r="J234" t="s">
        <v>2497</v>
      </c>
      <c r="K234" t="s">
        <v>1048</v>
      </c>
      <c r="L234">
        <v>17120</v>
      </c>
      <c r="M234">
        <v>1</v>
      </c>
      <c r="N234">
        <v>1</v>
      </c>
      <c r="O234" t="s">
        <v>2079</v>
      </c>
      <c r="P234" t="s">
        <v>2</v>
      </c>
      <c r="Q234" t="s">
        <v>2062</v>
      </c>
      <c r="S234" t="s">
        <v>1046</v>
      </c>
      <c r="Z234" s="35"/>
      <c r="AB234" s="35"/>
      <c r="AF234" s="35"/>
      <c r="AJ234" s="35"/>
      <c r="AN234" s="35"/>
      <c r="AW234" s="35"/>
    </row>
    <row r="235" spans="6:49" x14ac:dyDescent="0.25">
      <c r="F235" t="s">
        <v>3135</v>
      </c>
      <c r="G235" t="s">
        <v>424</v>
      </c>
      <c r="H235" t="s">
        <v>2064</v>
      </c>
      <c r="I235" t="s">
        <v>1059</v>
      </c>
      <c r="J235" t="s">
        <v>2823</v>
      </c>
      <c r="K235" t="s">
        <v>1447</v>
      </c>
      <c r="L235">
        <v>17199</v>
      </c>
      <c r="M235">
        <v>1</v>
      </c>
      <c r="N235">
        <v>1</v>
      </c>
      <c r="O235" t="s">
        <v>2079</v>
      </c>
      <c r="P235" t="s">
        <v>2</v>
      </c>
      <c r="Q235" t="s">
        <v>2062</v>
      </c>
      <c r="S235" t="s">
        <v>423</v>
      </c>
      <c r="Z235" s="35"/>
      <c r="AB235" s="35"/>
      <c r="AF235" s="35"/>
      <c r="AJ235" s="35"/>
      <c r="AN235" s="35"/>
      <c r="AW235" s="35"/>
    </row>
    <row r="236" spans="6:49" x14ac:dyDescent="0.25">
      <c r="F236" t="s">
        <v>3805</v>
      </c>
      <c r="G236" t="s">
        <v>223</v>
      </c>
      <c r="H236" t="s">
        <v>2066</v>
      </c>
      <c r="I236" t="s">
        <v>1083</v>
      </c>
      <c r="J236" t="s">
        <v>2532</v>
      </c>
      <c r="K236" t="s">
        <v>204</v>
      </c>
      <c r="L236">
        <v>18499</v>
      </c>
      <c r="M236">
        <v>1</v>
      </c>
      <c r="N236">
        <v>1</v>
      </c>
      <c r="O236" t="s">
        <v>2079</v>
      </c>
      <c r="P236" t="s">
        <v>2</v>
      </c>
      <c r="Q236" t="s">
        <v>2062</v>
      </c>
      <c r="S236" t="s">
        <v>222</v>
      </c>
      <c r="Z236" s="35"/>
      <c r="AB236" s="35"/>
      <c r="AF236" s="35"/>
      <c r="AJ236" s="35"/>
      <c r="AN236" s="35"/>
      <c r="AW236" s="35"/>
    </row>
    <row r="237" spans="6:49" x14ac:dyDescent="0.25">
      <c r="F237" t="s">
        <v>3799</v>
      </c>
      <c r="G237" t="s">
        <v>2966</v>
      </c>
      <c r="H237" t="s">
        <v>2066</v>
      </c>
      <c r="I237" t="s">
        <v>1083</v>
      </c>
      <c r="J237" t="s">
        <v>2583</v>
      </c>
      <c r="K237" t="s">
        <v>204</v>
      </c>
      <c r="L237">
        <v>18319</v>
      </c>
      <c r="M237">
        <v>1</v>
      </c>
      <c r="N237">
        <v>1</v>
      </c>
      <c r="O237" t="s">
        <v>2079</v>
      </c>
      <c r="P237" t="s">
        <v>2</v>
      </c>
      <c r="Q237" t="s">
        <v>2062</v>
      </c>
      <c r="S237" t="s">
        <v>213</v>
      </c>
      <c r="Z237" s="35"/>
      <c r="AB237" s="35"/>
      <c r="AF237" s="35"/>
      <c r="AJ237" s="35"/>
      <c r="AN237" s="35"/>
      <c r="AW237" s="35"/>
    </row>
    <row r="238" spans="6:49" x14ac:dyDescent="0.25">
      <c r="F238" t="s">
        <v>3802</v>
      </c>
      <c r="G238" t="s">
        <v>1044</v>
      </c>
      <c r="H238" t="s">
        <v>2066</v>
      </c>
      <c r="I238" t="s">
        <v>1083</v>
      </c>
      <c r="J238" t="s">
        <v>2479</v>
      </c>
      <c r="K238" t="s">
        <v>204</v>
      </c>
      <c r="L238">
        <v>18259</v>
      </c>
      <c r="M238">
        <v>1</v>
      </c>
      <c r="N238">
        <v>1</v>
      </c>
      <c r="O238" t="s">
        <v>2079</v>
      </c>
      <c r="P238" t="s">
        <v>2</v>
      </c>
      <c r="Q238" t="s">
        <v>2062</v>
      </c>
      <c r="S238" t="s">
        <v>1043</v>
      </c>
      <c r="Z238" s="35"/>
      <c r="AB238" s="35"/>
      <c r="AF238" s="35"/>
      <c r="AJ238" s="35"/>
      <c r="AN238" s="35"/>
      <c r="AW238" s="35"/>
    </row>
    <row r="239" spans="6:49" x14ac:dyDescent="0.25">
      <c r="F239" t="s">
        <v>3696</v>
      </c>
      <c r="G239" t="s">
        <v>1698</v>
      </c>
      <c r="H239" t="s">
        <v>2224</v>
      </c>
      <c r="I239" t="s">
        <v>1088</v>
      </c>
      <c r="J239" t="s">
        <v>2617</v>
      </c>
      <c r="K239" t="s">
        <v>1699</v>
      </c>
      <c r="L239">
        <v>17179</v>
      </c>
      <c r="M239">
        <v>1</v>
      </c>
      <c r="N239">
        <v>1</v>
      </c>
      <c r="O239" t="s">
        <v>2079</v>
      </c>
      <c r="P239" t="s">
        <v>2</v>
      </c>
      <c r="Q239" t="s">
        <v>2062</v>
      </c>
      <c r="S239" t="s">
        <v>273</v>
      </c>
      <c r="Z239" s="35"/>
      <c r="AB239" s="35"/>
      <c r="AF239" s="35"/>
      <c r="AJ239" s="35"/>
      <c r="AN239" s="35"/>
      <c r="AW239" s="35"/>
    </row>
    <row r="240" spans="6:49" x14ac:dyDescent="0.25">
      <c r="F240" t="s">
        <v>3667</v>
      </c>
      <c r="G240" t="s">
        <v>554</v>
      </c>
      <c r="H240" t="s">
        <v>2624</v>
      </c>
      <c r="I240" t="s">
        <v>1121</v>
      </c>
      <c r="J240" t="s">
        <v>2638</v>
      </c>
      <c r="K240" t="s">
        <v>555</v>
      </c>
      <c r="L240">
        <v>17579</v>
      </c>
      <c r="M240">
        <v>1</v>
      </c>
      <c r="N240">
        <v>1</v>
      </c>
      <c r="O240" t="s">
        <v>2079</v>
      </c>
      <c r="P240" t="s">
        <v>2</v>
      </c>
      <c r="Q240" t="s">
        <v>2062</v>
      </c>
      <c r="S240" t="s">
        <v>553</v>
      </c>
      <c r="Z240" s="35"/>
      <c r="AB240" s="35"/>
      <c r="AF240" s="35"/>
      <c r="AJ240" s="35"/>
      <c r="AN240" s="35"/>
      <c r="AW240" s="35"/>
    </row>
    <row r="241" spans="6:49" x14ac:dyDescent="0.25">
      <c r="F241" t="s">
        <v>3749</v>
      </c>
      <c r="G241" t="s">
        <v>244</v>
      </c>
      <c r="H241" t="s">
        <v>2612</v>
      </c>
      <c r="I241" t="s">
        <v>1084</v>
      </c>
      <c r="J241" t="s">
        <v>3905</v>
      </c>
      <c r="K241" t="s">
        <v>1560</v>
      </c>
      <c r="L241">
        <v>25346</v>
      </c>
      <c r="M241">
        <v>1</v>
      </c>
      <c r="N241">
        <v>1</v>
      </c>
      <c r="O241" t="s">
        <v>2079</v>
      </c>
      <c r="P241" t="s">
        <v>2</v>
      </c>
      <c r="Q241" t="s">
        <v>2080</v>
      </c>
      <c r="S241" t="s">
        <v>1559</v>
      </c>
      <c r="Z241" s="35"/>
      <c r="AB241" s="35"/>
      <c r="AF241" s="35"/>
      <c r="AJ241" s="35"/>
      <c r="AN241" s="35"/>
      <c r="AW241" s="35"/>
    </row>
    <row r="242" spans="6:49" x14ac:dyDescent="0.25">
      <c r="F242" t="s">
        <v>3664</v>
      </c>
      <c r="G242" t="s">
        <v>324</v>
      </c>
      <c r="H242" t="s">
        <v>2557</v>
      </c>
      <c r="I242" t="s">
        <v>1095</v>
      </c>
      <c r="J242" t="s">
        <v>1820</v>
      </c>
      <c r="K242" t="s">
        <v>325</v>
      </c>
      <c r="L242">
        <v>18779</v>
      </c>
      <c r="M242">
        <v>1</v>
      </c>
      <c r="N242">
        <v>1</v>
      </c>
      <c r="O242" t="s">
        <v>2079</v>
      </c>
      <c r="P242" t="s">
        <v>2</v>
      </c>
      <c r="Q242" t="s">
        <v>2062</v>
      </c>
      <c r="S242" t="s">
        <v>323</v>
      </c>
      <c r="Z242" s="35"/>
      <c r="AB242" s="35"/>
      <c r="AF242" s="35"/>
      <c r="AJ242" s="35"/>
      <c r="AN242" s="35"/>
      <c r="AW242" s="35"/>
    </row>
    <row r="243" spans="6:49" x14ac:dyDescent="0.25">
      <c r="F243" t="s">
        <v>3795</v>
      </c>
      <c r="G243" t="s">
        <v>364</v>
      </c>
      <c r="H243" t="s">
        <v>2066</v>
      </c>
      <c r="I243" t="s">
        <v>1083</v>
      </c>
      <c r="J243" t="s">
        <v>2327</v>
      </c>
      <c r="K243" t="s">
        <v>204</v>
      </c>
      <c r="L243">
        <v>20079</v>
      </c>
      <c r="M243">
        <v>1</v>
      </c>
      <c r="N243">
        <v>1</v>
      </c>
      <c r="O243" t="s">
        <v>2079</v>
      </c>
      <c r="P243" t="s">
        <v>2</v>
      </c>
      <c r="Q243" t="s">
        <v>2062</v>
      </c>
      <c r="S243" t="s">
        <v>363</v>
      </c>
      <c r="Z243" s="35"/>
      <c r="AB243" s="35"/>
      <c r="AF243" s="35"/>
      <c r="AJ243" s="35"/>
      <c r="AN243" s="35"/>
      <c r="AW243" s="35"/>
    </row>
    <row r="244" spans="6:49" x14ac:dyDescent="0.25">
      <c r="F244" t="s">
        <v>3133</v>
      </c>
      <c r="G244" t="s">
        <v>948</v>
      </c>
      <c r="H244" t="s">
        <v>2064</v>
      </c>
      <c r="I244" t="s">
        <v>1059</v>
      </c>
      <c r="J244" t="s">
        <v>2798</v>
      </c>
      <c r="K244" t="s">
        <v>1424</v>
      </c>
      <c r="L244">
        <v>15819</v>
      </c>
      <c r="M244">
        <v>1</v>
      </c>
      <c r="N244">
        <v>1</v>
      </c>
      <c r="O244" t="s">
        <v>2079</v>
      </c>
      <c r="P244" t="s">
        <v>2</v>
      </c>
      <c r="Q244" t="s">
        <v>2062</v>
      </c>
      <c r="S244" t="s">
        <v>947</v>
      </c>
      <c r="Z244" s="35"/>
      <c r="AB244" s="35"/>
      <c r="AF244" s="35"/>
      <c r="AJ244" s="35"/>
      <c r="AN244" s="35"/>
      <c r="AW244" s="35"/>
    </row>
    <row r="245" spans="6:49" x14ac:dyDescent="0.25">
      <c r="F245" t="s">
        <v>3134</v>
      </c>
      <c r="G245" t="s">
        <v>607</v>
      </c>
      <c r="H245" t="s">
        <v>2064</v>
      </c>
      <c r="I245" t="s">
        <v>1059</v>
      </c>
      <c r="J245" t="s">
        <v>2690</v>
      </c>
      <c r="K245" t="s">
        <v>1464</v>
      </c>
      <c r="L245">
        <v>17287</v>
      </c>
      <c r="M245">
        <v>1</v>
      </c>
      <c r="N245">
        <v>1</v>
      </c>
      <c r="O245" t="s">
        <v>2079</v>
      </c>
      <c r="P245" t="s">
        <v>2</v>
      </c>
      <c r="Q245" t="s">
        <v>2062</v>
      </c>
      <c r="S245" t="s">
        <v>606</v>
      </c>
      <c r="Z245" s="35"/>
      <c r="AB245" s="35"/>
      <c r="AF245" s="35"/>
      <c r="AJ245" s="35"/>
      <c r="AN245" s="35"/>
      <c r="AW245" s="35"/>
    </row>
    <row r="246" spans="6:49" x14ac:dyDescent="0.25">
      <c r="F246" t="s">
        <v>3140</v>
      </c>
      <c r="G246" t="s">
        <v>682</v>
      </c>
      <c r="H246" t="s">
        <v>2064</v>
      </c>
      <c r="I246" t="s">
        <v>1059</v>
      </c>
      <c r="J246" t="s">
        <v>2398</v>
      </c>
      <c r="K246" t="s">
        <v>116</v>
      </c>
      <c r="L246">
        <v>18128</v>
      </c>
      <c r="M246">
        <v>1</v>
      </c>
      <c r="N246">
        <v>1</v>
      </c>
      <c r="O246" t="s">
        <v>2079</v>
      </c>
      <c r="P246" t="s">
        <v>2</v>
      </c>
      <c r="Q246" t="s">
        <v>2062</v>
      </c>
      <c r="S246" t="s">
        <v>681</v>
      </c>
      <c r="Z246" s="35"/>
      <c r="AB246" s="35"/>
      <c r="AF246" s="35"/>
      <c r="AJ246" s="35"/>
      <c r="AN246" s="35"/>
      <c r="AW246" s="35"/>
    </row>
    <row r="247" spans="6:49" x14ac:dyDescent="0.25">
      <c r="F247" t="s">
        <v>3142</v>
      </c>
      <c r="G247" t="s">
        <v>493</v>
      </c>
      <c r="H247" t="s">
        <v>2064</v>
      </c>
      <c r="I247" t="s">
        <v>1059</v>
      </c>
      <c r="J247" t="s">
        <v>2610</v>
      </c>
      <c r="K247" t="s">
        <v>116</v>
      </c>
      <c r="L247">
        <v>18999</v>
      </c>
      <c r="M247">
        <v>1</v>
      </c>
      <c r="N247">
        <v>1</v>
      </c>
      <c r="O247" t="s">
        <v>2079</v>
      </c>
      <c r="P247" t="s">
        <v>2</v>
      </c>
      <c r="Q247" t="s">
        <v>2062</v>
      </c>
      <c r="S247" t="s">
        <v>492</v>
      </c>
      <c r="Z247" s="35"/>
      <c r="AB247" s="35"/>
      <c r="AF247" s="35"/>
      <c r="AJ247" s="35"/>
      <c r="AN247" s="35"/>
      <c r="AW247" s="35"/>
    </row>
    <row r="248" spans="6:49" x14ac:dyDescent="0.25">
      <c r="F248" t="s">
        <v>3629</v>
      </c>
      <c r="G248" t="s">
        <v>497</v>
      </c>
      <c r="H248" t="s">
        <v>2283</v>
      </c>
      <c r="I248" t="s">
        <v>1113</v>
      </c>
      <c r="J248" t="s">
        <v>2609</v>
      </c>
      <c r="K248" t="s">
        <v>498</v>
      </c>
      <c r="L248">
        <v>14919</v>
      </c>
      <c r="M248">
        <v>1</v>
      </c>
      <c r="N248">
        <v>1</v>
      </c>
      <c r="O248" t="s">
        <v>2079</v>
      </c>
      <c r="P248" t="s">
        <v>2</v>
      </c>
      <c r="Q248" t="s">
        <v>2062</v>
      </c>
      <c r="S248" t="s">
        <v>496</v>
      </c>
      <c r="Z248" s="35"/>
      <c r="AB248" s="35"/>
      <c r="AF248" s="35"/>
      <c r="AJ248" s="35"/>
      <c r="AN248" s="35"/>
      <c r="AW248" s="35"/>
    </row>
    <row r="249" spans="6:49" x14ac:dyDescent="0.25">
      <c r="F249" t="s">
        <v>3665</v>
      </c>
      <c r="G249" t="s">
        <v>820</v>
      </c>
      <c r="H249" t="s">
        <v>2141</v>
      </c>
      <c r="I249" t="s">
        <v>820</v>
      </c>
      <c r="J249" t="s">
        <v>2140</v>
      </c>
      <c r="K249" t="s">
        <v>821</v>
      </c>
      <c r="L249">
        <v>19919</v>
      </c>
      <c r="M249">
        <v>1</v>
      </c>
      <c r="N249">
        <v>1</v>
      </c>
      <c r="O249" t="s">
        <v>2079</v>
      </c>
      <c r="P249" t="s">
        <v>2</v>
      </c>
      <c r="Q249" t="s">
        <v>2062</v>
      </c>
      <c r="S249" t="s">
        <v>819</v>
      </c>
      <c r="Z249" s="35"/>
      <c r="AB249" s="35"/>
      <c r="AF249" s="35"/>
      <c r="AJ249" s="35"/>
      <c r="AN249" s="35"/>
      <c r="AW249" s="35"/>
    </row>
    <row r="250" spans="6:49" x14ac:dyDescent="0.25">
      <c r="F250" t="s">
        <v>3770</v>
      </c>
      <c r="G250" t="s">
        <v>476</v>
      </c>
      <c r="H250" t="s">
        <v>2178</v>
      </c>
      <c r="I250" t="s">
        <v>476</v>
      </c>
      <c r="J250" t="s">
        <v>2981</v>
      </c>
      <c r="K250" t="s">
        <v>477</v>
      </c>
      <c r="L250">
        <v>24746</v>
      </c>
      <c r="M250">
        <v>1</v>
      </c>
      <c r="N250">
        <v>1</v>
      </c>
      <c r="O250" t="s">
        <v>2079</v>
      </c>
      <c r="P250" t="s">
        <v>2</v>
      </c>
      <c r="Q250" t="s">
        <v>2080</v>
      </c>
      <c r="S250" t="s">
        <v>1176</v>
      </c>
      <c r="Z250" s="35"/>
      <c r="AB250" s="35"/>
      <c r="AF250" s="35"/>
      <c r="AJ250" s="35"/>
      <c r="AN250" s="35"/>
      <c r="AW250" s="35"/>
    </row>
    <row r="251" spans="6:49" x14ac:dyDescent="0.25">
      <c r="F251" t="s">
        <v>3659</v>
      </c>
      <c r="G251" t="s">
        <v>804</v>
      </c>
      <c r="H251" t="s">
        <v>2164</v>
      </c>
      <c r="I251" t="s">
        <v>804</v>
      </c>
      <c r="J251" t="s">
        <v>2163</v>
      </c>
      <c r="K251" t="s">
        <v>805</v>
      </c>
      <c r="L251">
        <v>17979</v>
      </c>
      <c r="M251">
        <v>1</v>
      </c>
      <c r="N251">
        <v>1</v>
      </c>
      <c r="O251" t="s">
        <v>2079</v>
      </c>
      <c r="P251" t="s">
        <v>2</v>
      </c>
      <c r="Q251" t="s">
        <v>2062</v>
      </c>
      <c r="S251" t="s">
        <v>803</v>
      </c>
      <c r="Z251" s="35"/>
      <c r="AB251" s="35"/>
      <c r="AF251" s="35"/>
      <c r="AJ251" s="35"/>
      <c r="AN251" s="35"/>
      <c r="AW251" s="35"/>
    </row>
    <row r="252" spans="6:49" x14ac:dyDescent="0.25">
      <c r="F252" t="s">
        <v>3806</v>
      </c>
      <c r="G252" t="s">
        <v>376</v>
      </c>
      <c r="H252" t="s">
        <v>2066</v>
      </c>
      <c r="I252" t="s">
        <v>1083</v>
      </c>
      <c r="J252" t="s">
        <v>2472</v>
      </c>
      <c r="K252" t="s">
        <v>204</v>
      </c>
      <c r="L252">
        <v>9860</v>
      </c>
      <c r="M252">
        <v>1</v>
      </c>
      <c r="N252">
        <v>1</v>
      </c>
      <c r="O252" t="s">
        <v>2079</v>
      </c>
      <c r="P252" t="s">
        <v>2</v>
      </c>
      <c r="Q252" t="s">
        <v>2062</v>
      </c>
      <c r="S252" t="s">
        <v>375</v>
      </c>
      <c r="Z252" s="35"/>
      <c r="AB252" s="35"/>
      <c r="AF252" s="35"/>
      <c r="AJ252" s="35"/>
      <c r="AN252" s="35"/>
      <c r="AW252" s="35"/>
    </row>
    <row r="253" spans="6:49" x14ac:dyDescent="0.25">
      <c r="F253" t="s">
        <v>3611</v>
      </c>
      <c r="G253" t="s">
        <v>601</v>
      </c>
      <c r="H253" t="s">
        <v>2255</v>
      </c>
      <c r="I253" t="s">
        <v>1125</v>
      </c>
      <c r="J253" t="s">
        <v>2254</v>
      </c>
      <c r="K253" t="s">
        <v>1811</v>
      </c>
      <c r="L253">
        <v>17479</v>
      </c>
      <c r="M253">
        <v>1</v>
      </c>
      <c r="N253">
        <v>1</v>
      </c>
      <c r="O253" t="s">
        <v>2079</v>
      </c>
      <c r="P253" t="s">
        <v>2</v>
      </c>
      <c r="Q253" t="s">
        <v>2062</v>
      </c>
      <c r="S253" t="s">
        <v>600</v>
      </c>
      <c r="Z253" s="35"/>
      <c r="AB253" s="35"/>
      <c r="AF253" s="35"/>
      <c r="AJ253" s="35"/>
      <c r="AN253" s="35"/>
      <c r="AW253" s="35"/>
    </row>
    <row r="254" spans="6:49" x14ac:dyDescent="0.25">
      <c r="F254" t="s">
        <v>3668</v>
      </c>
      <c r="G254" t="s">
        <v>262</v>
      </c>
      <c r="H254" t="s">
        <v>2118</v>
      </c>
      <c r="I254" t="s">
        <v>1086</v>
      </c>
      <c r="J254" t="s">
        <v>2465</v>
      </c>
      <c r="K254" t="s">
        <v>1659</v>
      </c>
      <c r="L254">
        <v>19199</v>
      </c>
      <c r="M254">
        <v>1</v>
      </c>
      <c r="N254">
        <v>1</v>
      </c>
      <c r="O254" t="s">
        <v>2079</v>
      </c>
      <c r="P254" t="s">
        <v>2</v>
      </c>
      <c r="Q254" t="s">
        <v>2062</v>
      </c>
      <c r="S254" t="s">
        <v>261</v>
      </c>
      <c r="Z254" s="35"/>
      <c r="AB254" s="35"/>
      <c r="AF254" s="35"/>
      <c r="AJ254" s="35"/>
      <c r="AN254" s="35"/>
      <c r="AW254" s="35"/>
    </row>
    <row r="255" spans="6:49" x14ac:dyDescent="0.25">
      <c r="F255" t="s">
        <v>3662</v>
      </c>
      <c r="G255" t="s">
        <v>961</v>
      </c>
      <c r="H255" t="s">
        <v>2173</v>
      </c>
      <c r="I255" t="s">
        <v>1153</v>
      </c>
      <c r="J255" t="s">
        <v>2291</v>
      </c>
      <c r="K255" t="s">
        <v>1809</v>
      </c>
      <c r="L255">
        <v>19560</v>
      </c>
      <c r="M255">
        <v>1</v>
      </c>
      <c r="N255">
        <v>1</v>
      </c>
      <c r="O255" t="s">
        <v>2079</v>
      </c>
      <c r="P255" t="s">
        <v>2</v>
      </c>
      <c r="Q255" t="s">
        <v>2062</v>
      </c>
      <c r="S255" t="s">
        <v>960</v>
      </c>
      <c r="Z255" s="35"/>
      <c r="AB255" s="35"/>
      <c r="AF255" s="35"/>
      <c r="AJ255" s="35"/>
      <c r="AN255" s="35"/>
      <c r="AW255" s="35"/>
    </row>
    <row r="256" spans="6:49" x14ac:dyDescent="0.25">
      <c r="F256" t="s">
        <v>3661</v>
      </c>
      <c r="G256" t="s">
        <v>959</v>
      </c>
      <c r="H256" t="s">
        <v>2173</v>
      </c>
      <c r="I256" t="s">
        <v>1153</v>
      </c>
      <c r="J256" t="s">
        <v>2172</v>
      </c>
      <c r="K256" t="s">
        <v>1810</v>
      </c>
      <c r="L256">
        <v>25247</v>
      </c>
      <c r="M256">
        <v>1</v>
      </c>
      <c r="N256">
        <v>1</v>
      </c>
      <c r="O256" t="s">
        <v>2079</v>
      </c>
      <c r="P256" t="s">
        <v>2</v>
      </c>
      <c r="Q256" t="s">
        <v>2080</v>
      </c>
      <c r="S256" t="s">
        <v>3906</v>
      </c>
      <c r="Z256" s="35"/>
      <c r="AB256" s="35"/>
      <c r="AF256" s="35"/>
      <c r="AJ256" s="35"/>
      <c r="AN256" s="35"/>
      <c r="AW256" s="35"/>
    </row>
    <row r="257" spans="6:49" x14ac:dyDescent="0.25">
      <c r="F257" t="s">
        <v>3663</v>
      </c>
      <c r="G257" t="s">
        <v>625</v>
      </c>
      <c r="H257" t="s">
        <v>2224</v>
      </c>
      <c r="I257" t="s">
        <v>1088</v>
      </c>
      <c r="J257" t="s">
        <v>1701</v>
      </c>
      <c r="K257" t="s">
        <v>1702</v>
      </c>
      <c r="L257">
        <v>19739</v>
      </c>
      <c r="M257">
        <v>1</v>
      </c>
      <c r="N257">
        <v>1</v>
      </c>
      <c r="O257" t="s">
        <v>2079</v>
      </c>
      <c r="P257" t="s">
        <v>2</v>
      </c>
      <c r="Q257" t="s">
        <v>2062</v>
      </c>
      <c r="S257" t="s">
        <v>624</v>
      </c>
      <c r="Z257" s="35"/>
      <c r="AB257" s="35"/>
      <c r="AF257" s="35"/>
      <c r="AJ257" s="35"/>
      <c r="AN257" s="35"/>
      <c r="AW257" s="35"/>
    </row>
    <row r="258" spans="6:49" x14ac:dyDescent="0.25">
      <c r="F258" t="s">
        <v>3114</v>
      </c>
      <c r="G258" t="s">
        <v>598</v>
      </c>
      <c r="H258" t="s">
        <v>2064</v>
      </c>
      <c r="I258" t="s">
        <v>1059</v>
      </c>
      <c r="J258" t="s">
        <v>2872</v>
      </c>
      <c r="K258" t="s">
        <v>1428</v>
      </c>
      <c r="L258">
        <v>11954</v>
      </c>
      <c r="M258">
        <v>1</v>
      </c>
      <c r="N258">
        <v>1</v>
      </c>
      <c r="O258" t="s">
        <v>2079</v>
      </c>
      <c r="P258" t="s">
        <v>2</v>
      </c>
      <c r="Q258" t="s">
        <v>2062</v>
      </c>
      <c r="S258" t="s">
        <v>597</v>
      </c>
      <c r="Z258" s="35"/>
      <c r="AB258" s="35"/>
      <c r="AF258" s="35"/>
      <c r="AJ258" s="35"/>
      <c r="AN258" s="35"/>
      <c r="AW258" s="35"/>
    </row>
    <row r="259" spans="6:49" x14ac:dyDescent="0.25">
      <c r="F259" t="s">
        <v>3657</v>
      </c>
      <c r="G259" t="s">
        <v>264</v>
      </c>
      <c r="H259" t="s">
        <v>2118</v>
      </c>
      <c r="I259" t="s">
        <v>1086</v>
      </c>
      <c r="J259" t="s">
        <v>2351</v>
      </c>
      <c r="K259" t="s">
        <v>1658</v>
      </c>
      <c r="L259">
        <v>20419</v>
      </c>
      <c r="M259">
        <v>1</v>
      </c>
      <c r="N259">
        <v>1</v>
      </c>
      <c r="O259" t="s">
        <v>2079</v>
      </c>
      <c r="P259" t="s">
        <v>2</v>
      </c>
      <c r="Q259" t="s">
        <v>2062</v>
      </c>
      <c r="S259" t="s">
        <v>263</v>
      </c>
      <c r="Z259" s="35"/>
      <c r="AB259" s="35"/>
      <c r="AF259" s="35"/>
      <c r="AJ259" s="35"/>
      <c r="AN259" s="35"/>
      <c r="AW259" s="35"/>
    </row>
    <row r="260" spans="6:49" x14ac:dyDescent="0.25">
      <c r="F260" t="s">
        <v>3149</v>
      </c>
      <c r="G260" t="s">
        <v>1011</v>
      </c>
      <c r="H260" t="s">
        <v>2064</v>
      </c>
      <c r="I260" t="s">
        <v>1059</v>
      </c>
      <c r="K260" t="s">
        <v>116</v>
      </c>
      <c r="L260">
        <v>20599</v>
      </c>
      <c r="M260">
        <v>1</v>
      </c>
      <c r="N260">
        <v>1</v>
      </c>
      <c r="O260" t="s">
        <v>2079</v>
      </c>
      <c r="P260" t="s">
        <v>2</v>
      </c>
      <c r="Q260" t="s">
        <v>2062</v>
      </c>
      <c r="S260" t="s">
        <v>1010</v>
      </c>
      <c r="Z260" s="35"/>
      <c r="AB260" s="35"/>
      <c r="AF260" s="35"/>
      <c r="AJ260" s="35"/>
      <c r="AN260" s="35"/>
      <c r="AW260" s="35"/>
    </row>
    <row r="261" spans="6:49" x14ac:dyDescent="0.25">
      <c r="F261" t="s">
        <v>3075</v>
      </c>
      <c r="G261" t="s">
        <v>806</v>
      </c>
      <c r="H261" t="s">
        <v>2064</v>
      </c>
      <c r="I261" t="s">
        <v>1059</v>
      </c>
      <c r="J261" t="s">
        <v>2733</v>
      </c>
      <c r="K261" t="s">
        <v>49</v>
      </c>
      <c r="L261">
        <v>10145</v>
      </c>
      <c r="M261">
        <v>1</v>
      </c>
      <c r="N261">
        <v>1</v>
      </c>
      <c r="O261" t="s">
        <v>2079</v>
      </c>
      <c r="P261" t="s">
        <v>2</v>
      </c>
      <c r="Q261" t="s">
        <v>2062</v>
      </c>
      <c r="S261" t="s">
        <v>96</v>
      </c>
      <c r="Z261" s="35"/>
      <c r="AB261" s="35"/>
      <c r="AF261" s="35"/>
      <c r="AJ261" s="35"/>
      <c r="AN261" s="35"/>
      <c r="AW261" s="35"/>
    </row>
    <row r="262" spans="6:49" x14ac:dyDescent="0.25">
      <c r="F262" t="s">
        <v>3143</v>
      </c>
      <c r="G262" t="s">
        <v>854</v>
      </c>
      <c r="H262" t="s">
        <v>2064</v>
      </c>
      <c r="I262" t="s">
        <v>1059</v>
      </c>
      <c r="J262" t="s">
        <v>1392</v>
      </c>
      <c r="K262" t="s">
        <v>1393</v>
      </c>
      <c r="L262">
        <v>19459</v>
      </c>
      <c r="M262">
        <v>1</v>
      </c>
      <c r="N262">
        <v>1</v>
      </c>
      <c r="O262" t="s">
        <v>2079</v>
      </c>
      <c r="P262" t="s">
        <v>2</v>
      </c>
      <c r="Q262" t="s">
        <v>2062</v>
      </c>
      <c r="S262" t="s">
        <v>853</v>
      </c>
      <c r="Z262" s="35"/>
      <c r="AB262" s="35"/>
      <c r="AF262" s="35"/>
      <c r="AJ262" s="35"/>
      <c r="AN262" s="35"/>
      <c r="AW262" s="35"/>
    </row>
    <row r="263" spans="6:49" x14ac:dyDescent="0.25">
      <c r="F263" t="s">
        <v>3107</v>
      </c>
      <c r="G263" t="s">
        <v>793</v>
      </c>
      <c r="H263" t="s">
        <v>2064</v>
      </c>
      <c r="I263" t="s">
        <v>1059</v>
      </c>
      <c r="J263" t="s">
        <v>2859</v>
      </c>
      <c r="K263" t="s">
        <v>49</v>
      </c>
      <c r="L263">
        <v>11814</v>
      </c>
      <c r="M263">
        <v>1</v>
      </c>
      <c r="N263">
        <v>1</v>
      </c>
      <c r="O263" t="s">
        <v>2079</v>
      </c>
      <c r="P263" t="s">
        <v>2</v>
      </c>
      <c r="Q263" t="s">
        <v>2062</v>
      </c>
      <c r="S263" t="s">
        <v>792</v>
      </c>
      <c r="Z263" s="35"/>
      <c r="AB263" s="35"/>
      <c r="AF263" s="35"/>
      <c r="AJ263" s="35"/>
      <c r="AN263" s="35"/>
      <c r="AW263" s="35"/>
    </row>
    <row r="264" spans="6:49" x14ac:dyDescent="0.25">
      <c r="F264" t="s">
        <v>3108</v>
      </c>
      <c r="G264" t="s">
        <v>835</v>
      </c>
      <c r="H264" t="s">
        <v>2064</v>
      </c>
      <c r="I264" t="s">
        <v>1059</v>
      </c>
      <c r="J264" t="s">
        <v>2860</v>
      </c>
      <c r="K264" t="s">
        <v>49</v>
      </c>
      <c r="L264">
        <v>11854</v>
      </c>
      <c r="M264">
        <v>1</v>
      </c>
      <c r="N264">
        <v>1</v>
      </c>
      <c r="O264" t="s">
        <v>2079</v>
      </c>
      <c r="P264" t="s">
        <v>2</v>
      </c>
      <c r="Q264" t="s">
        <v>2062</v>
      </c>
      <c r="S264" t="s">
        <v>834</v>
      </c>
      <c r="Z264" s="35"/>
      <c r="AB264" s="35"/>
      <c r="AF264" s="35"/>
      <c r="AJ264" s="35"/>
      <c r="AN264" s="35"/>
      <c r="AW264" s="35"/>
    </row>
    <row r="265" spans="6:49" x14ac:dyDescent="0.25">
      <c r="F265" t="s">
        <v>3632</v>
      </c>
      <c r="G265" t="s">
        <v>584</v>
      </c>
      <c r="H265" t="s">
        <v>2622</v>
      </c>
      <c r="I265" t="s">
        <v>1071</v>
      </c>
      <c r="J265" t="s">
        <v>1729</v>
      </c>
      <c r="K265" t="s">
        <v>73</v>
      </c>
      <c r="L265">
        <v>24346</v>
      </c>
      <c r="M265">
        <v>1</v>
      </c>
      <c r="N265">
        <v>1</v>
      </c>
      <c r="O265" t="s">
        <v>2079</v>
      </c>
      <c r="P265" t="s">
        <v>2</v>
      </c>
      <c r="Q265" t="s">
        <v>2080</v>
      </c>
      <c r="S265" t="s">
        <v>1728</v>
      </c>
      <c r="Z265" s="35"/>
      <c r="AB265" s="35"/>
      <c r="AF265" s="35"/>
      <c r="AJ265" s="35"/>
      <c r="AN265" s="35"/>
      <c r="AW265" s="35"/>
    </row>
    <row r="266" spans="6:49" x14ac:dyDescent="0.25">
      <c r="F266" t="s">
        <v>3619</v>
      </c>
      <c r="G266" t="s">
        <v>2363</v>
      </c>
      <c r="H266" t="s">
        <v>2098</v>
      </c>
      <c r="I266" t="s">
        <v>1144</v>
      </c>
      <c r="J266" t="s">
        <v>2364</v>
      </c>
      <c r="K266" t="s">
        <v>1760</v>
      </c>
      <c r="L266">
        <v>17659</v>
      </c>
      <c r="M266">
        <v>1</v>
      </c>
      <c r="N266">
        <v>1</v>
      </c>
      <c r="O266" t="s">
        <v>2079</v>
      </c>
      <c r="P266" t="s">
        <v>2</v>
      </c>
      <c r="Q266" t="s">
        <v>2062</v>
      </c>
      <c r="S266" t="s">
        <v>872</v>
      </c>
      <c r="Z266" s="35"/>
      <c r="AB266" s="35"/>
      <c r="AF266" s="35"/>
      <c r="AJ266" s="35"/>
      <c r="AN266" s="35"/>
      <c r="AW266" s="35"/>
    </row>
    <row r="267" spans="6:49" x14ac:dyDescent="0.25">
      <c r="F267" t="s">
        <v>3626</v>
      </c>
      <c r="G267" t="s">
        <v>366</v>
      </c>
      <c r="H267" t="s">
        <v>2207</v>
      </c>
      <c r="I267" t="s">
        <v>1102</v>
      </c>
      <c r="J267" t="s">
        <v>2642</v>
      </c>
      <c r="K267" t="s">
        <v>1924</v>
      </c>
      <c r="L267">
        <v>11674</v>
      </c>
      <c r="M267">
        <v>1</v>
      </c>
      <c r="N267">
        <v>1</v>
      </c>
      <c r="O267" t="s">
        <v>2079</v>
      </c>
      <c r="P267" t="s">
        <v>2</v>
      </c>
      <c r="Q267" t="s">
        <v>2062</v>
      </c>
      <c r="S267" t="s">
        <v>365</v>
      </c>
      <c r="Z267" s="35"/>
      <c r="AB267" s="35"/>
      <c r="AF267" s="35"/>
      <c r="AJ267" s="35"/>
      <c r="AN267" s="35"/>
      <c r="AW267" s="35"/>
    </row>
    <row r="268" spans="6:49" x14ac:dyDescent="0.25">
      <c r="F268" t="s">
        <v>3547</v>
      </c>
      <c r="G268" t="s">
        <v>416</v>
      </c>
      <c r="H268" t="s">
        <v>2157</v>
      </c>
      <c r="I268" t="s">
        <v>416</v>
      </c>
      <c r="J268" t="s">
        <v>2483</v>
      </c>
      <c r="K268" t="s">
        <v>417</v>
      </c>
      <c r="L268">
        <v>14019</v>
      </c>
      <c r="M268">
        <v>1</v>
      </c>
      <c r="N268">
        <v>1</v>
      </c>
      <c r="O268" t="s">
        <v>2079</v>
      </c>
      <c r="P268" t="s">
        <v>2</v>
      </c>
      <c r="Q268" t="s">
        <v>2062</v>
      </c>
      <c r="S268" t="s">
        <v>415</v>
      </c>
      <c r="Z268" s="35"/>
      <c r="AB268" s="35"/>
      <c r="AF268" s="35"/>
      <c r="AJ268" s="35"/>
      <c r="AN268" s="35"/>
      <c r="AW268" s="35"/>
    </row>
    <row r="269" spans="6:49" x14ac:dyDescent="0.25">
      <c r="F269" t="s">
        <v>3145</v>
      </c>
      <c r="G269" t="s">
        <v>166</v>
      </c>
      <c r="H269" t="s">
        <v>2064</v>
      </c>
      <c r="I269" t="s">
        <v>1059</v>
      </c>
      <c r="J269" t="s">
        <v>2730</v>
      </c>
      <c r="K269" t="s">
        <v>1394</v>
      </c>
      <c r="L269">
        <v>21519</v>
      </c>
      <c r="M269">
        <v>1</v>
      </c>
      <c r="N269">
        <v>1</v>
      </c>
      <c r="O269" t="s">
        <v>2079</v>
      </c>
      <c r="P269" t="s">
        <v>2</v>
      </c>
      <c r="Q269" t="s">
        <v>2062</v>
      </c>
      <c r="S269" t="s">
        <v>165</v>
      </c>
      <c r="Z269" s="35"/>
      <c r="AB269" s="35"/>
      <c r="AF269" s="35"/>
      <c r="AJ269" s="35"/>
      <c r="AN269" s="35"/>
      <c r="AW269" s="35"/>
    </row>
    <row r="270" spans="6:49" x14ac:dyDescent="0.25">
      <c r="F270" t="s">
        <v>3669</v>
      </c>
      <c r="G270" t="s">
        <v>524</v>
      </c>
      <c r="H270" t="s">
        <v>2345</v>
      </c>
      <c r="I270" t="s">
        <v>1117</v>
      </c>
      <c r="J270" t="s">
        <v>2344</v>
      </c>
      <c r="K270" t="s">
        <v>525</v>
      </c>
      <c r="L270">
        <v>21819</v>
      </c>
      <c r="M270">
        <v>1</v>
      </c>
      <c r="N270">
        <v>1</v>
      </c>
      <c r="O270" t="s">
        <v>2079</v>
      </c>
      <c r="P270" t="s">
        <v>2</v>
      </c>
      <c r="Q270" t="s">
        <v>2062</v>
      </c>
      <c r="S270" t="s">
        <v>523</v>
      </c>
      <c r="Z270" s="35"/>
      <c r="AB270" s="35"/>
      <c r="AF270" s="35"/>
      <c r="AJ270" s="35"/>
      <c r="AN270" s="35"/>
      <c r="AW270" s="35"/>
    </row>
    <row r="271" spans="6:49" x14ac:dyDescent="0.25">
      <c r="F271" t="s">
        <v>3671</v>
      </c>
      <c r="G271" t="s">
        <v>294</v>
      </c>
      <c r="H271" t="s">
        <v>2204</v>
      </c>
      <c r="I271" t="s">
        <v>1092</v>
      </c>
      <c r="J271" t="s">
        <v>2667</v>
      </c>
      <c r="K271" t="s">
        <v>1790</v>
      </c>
      <c r="L271">
        <v>22019</v>
      </c>
      <c r="M271">
        <v>1</v>
      </c>
      <c r="N271">
        <v>1</v>
      </c>
      <c r="O271" t="s">
        <v>2079</v>
      </c>
      <c r="P271" t="s">
        <v>2</v>
      </c>
      <c r="Q271" t="s">
        <v>2062</v>
      </c>
      <c r="S271" t="s">
        <v>293</v>
      </c>
      <c r="Z271" s="35"/>
      <c r="AB271" s="35"/>
      <c r="AF271" s="35"/>
      <c r="AJ271" s="35"/>
      <c r="AN271" s="35"/>
      <c r="AW271" s="35"/>
    </row>
    <row r="272" spans="6:49" x14ac:dyDescent="0.25">
      <c r="F272" t="s">
        <v>3755</v>
      </c>
      <c r="G272" t="s">
        <v>3907</v>
      </c>
      <c r="H272" t="s">
        <v>2674</v>
      </c>
      <c r="I272" t="s">
        <v>1756</v>
      </c>
      <c r="J272" t="s">
        <v>2067</v>
      </c>
      <c r="K272" t="s">
        <v>1028</v>
      </c>
      <c r="L272">
        <v>24789</v>
      </c>
      <c r="M272">
        <v>1</v>
      </c>
      <c r="N272">
        <v>1</v>
      </c>
      <c r="O272" t="s">
        <v>2079</v>
      </c>
      <c r="P272" t="s">
        <v>2</v>
      </c>
      <c r="Q272" t="s">
        <v>2080</v>
      </c>
      <c r="S272" t="s">
        <v>1755</v>
      </c>
      <c r="Z272" s="35"/>
      <c r="AB272" s="35"/>
      <c r="AF272" s="35"/>
      <c r="AJ272" s="35"/>
      <c r="AN272" s="35"/>
      <c r="AW272" s="35"/>
    </row>
    <row r="273" spans="6:49" x14ac:dyDescent="0.25">
      <c r="F273" t="s">
        <v>3756</v>
      </c>
      <c r="G273" t="s">
        <v>983</v>
      </c>
      <c r="H273" t="s">
        <v>2833</v>
      </c>
      <c r="I273" t="s">
        <v>1155</v>
      </c>
      <c r="J273" t="s">
        <v>2489</v>
      </c>
      <c r="K273" t="s">
        <v>1741</v>
      </c>
      <c r="L273">
        <v>25368</v>
      </c>
      <c r="M273">
        <v>1</v>
      </c>
      <c r="N273">
        <v>1</v>
      </c>
      <c r="O273" t="s">
        <v>2079</v>
      </c>
      <c r="P273" t="s">
        <v>2</v>
      </c>
      <c r="Q273" t="s">
        <v>2080</v>
      </c>
      <c r="S273" t="s">
        <v>1740</v>
      </c>
      <c r="Z273" s="35"/>
      <c r="AB273" s="35"/>
      <c r="AF273" s="35"/>
      <c r="AJ273" s="35"/>
      <c r="AN273" s="35"/>
      <c r="AW273" s="35"/>
    </row>
    <row r="274" spans="6:49" x14ac:dyDescent="0.25">
      <c r="F274" t="s">
        <v>3670</v>
      </c>
      <c r="G274" t="s">
        <v>922</v>
      </c>
      <c r="H274" t="s">
        <v>2106</v>
      </c>
      <c r="I274" t="s">
        <v>1151</v>
      </c>
      <c r="J274" t="s">
        <v>1926</v>
      </c>
      <c r="K274" t="s">
        <v>923</v>
      </c>
      <c r="L274">
        <v>22600</v>
      </c>
      <c r="M274">
        <v>1</v>
      </c>
      <c r="N274">
        <v>1</v>
      </c>
      <c r="O274" t="s">
        <v>2079</v>
      </c>
      <c r="P274" t="s">
        <v>2</v>
      </c>
      <c r="Q274" t="s">
        <v>2062</v>
      </c>
      <c r="S274" t="s">
        <v>921</v>
      </c>
      <c r="Z274" s="35"/>
      <c r="AB274" s="35"/>
      <c r="AF274" s="35"/>
      <c r="AJ274" s="35"/>
      <c r="AN274" s="35"/>
      <c r="AW274" s="35"/>
    </row>
    <row r="275" spans="6:49" x14ac:dyDescent="0.25">
      <c r="F275" t="s">
        <v>3731</v>
      </c>
      <c r="G275" t="s">
        <v>526</v>
      </c>
      <c r="H275" t="s">
        <v>2184</v>
      </c>
      <c r="I275" t="s">
        <v>526</v>
      </c>
      <c r="J275" t="s">
        <v>2183</v>
      </c>
      <c r="K275" t="s">
        <v>527</v>
      </c>
      <c r="L275">
        <v>24315</v>
      </c>
      <c r="M275">
        <v>1</v>
      </c>
      <c r="N275">
        <v>1</v>
      </c>
      <c r="O275" t="s">
        <v>2079</v>
      </c>
      <c r="P275" t="s">
        <v>2</v>
      </c>
      <c r="Q275" t="s">
        <v>2080</v>
      </c>
      <c r="S275" t="s">
        <v>1812</v>
      </c>
      <c r="Z275" s="35"/>
      <c r="AB275" s="35"/>
      <c r="AF275" s="35"/>
      <c r="AJ275" s="35"/>
      <c r="AN275" s="35"/>
      <c r="AW275" s="35"/>
    </row>
    <row r="276" spans="6:49" x14ac:dyDescent="0.25">
      <c r="F276" t="s">
        <v>3187</v>
      </c>
      <c r="G276" t="s">
        <v>647</v>
      </c>
      <c r="H276" t="s">
        <v>2064</v>
      </c>
      <c r="I276" t="s">
        <v>1059</v>
      </c>
      <c r="J276" t="s">
        <v>2297</v>
      </c>
      <c r="K276" t="s">
        <v>1468</v>
      </c>
      <c r="L276">
        <v>24046</v>
      </c>
      <c r="M276">
        <v>1</v>
      </c>
      <c r="N276">
        <v>1</v>
      </c>
      <c r="O276" t="s">
        <v>2079</v>
      </c>
      <c r="P276" t="s">
        <v>2</v>
      </c>
      <c r="Q276" t="s">
        <v>2062</v>
      </c>
      <c r="S276" t="s">
        <v>1467</v>
      </c>
      <c r="Z276" s="35"/>
      <c r="AB276" s="35"/>
      <c r="AF276" s="35"/>
      <c r="AJ276" s="35"/>
      <c r="AN276" s="35"/>
      <c r="AW276" s="35"/>
    </row>
    <row r="277" spans="6:49" x14ac:dyDescent="0.25">
      <c r="F277" t="s">
        <v>3186</v>
      </c>
      <c r="G277" t="s">
        <v>714</v>
      </c>
      <c r="H277" t="s">
        <v>2064</v>
      </c>
      <c r="I277" t="s">
        <v>1059</v>
      </c>
      <c r="J277" t="s">
        <v>2696</v>
      </c>
      <c r="K277" t="s">
        <v>1419</v>
      </c>
      <c r="L277">
        <v>24043</v>
      </c>
      <c r="M277">
        <v>1</v>
      </c>
      <c r="N277">
        <v>1</v>
      </c>
      <c r="O277" t="s">
        <v>2079</v>
      </c>
      <c r="P277" t="s">
        <v>2</v>
      </c>
      <c r="Q277" t="s">
        <v>2062</v>
      </c>
      <c r="S277" t="s">
        <v>1418</v>
      </c>
      <c r="Z277" s="35"/>
      <c r="AB277" s="35"/>
      <c r="AF277" s="35"/>
      <c r="AJ277" s="35"/>
      <c r="AN277" s="35"/>
      <c r="AW277" s="35"/>
    </row>
    <row r="278" spans="6:49" x14ac:dyDescent="0.25">
      <c r="F278" t="s">
        <v>3188</v>
      </c>
      <c r="G278" t="s">
        <v>788</v>
      </c>
      <c r="H278" t="s">
        <v>2064</v>
      </c>
      <c r="I278" t="s">
        <v>1059</v>
      </c>
      <c r="J278" t="s">
        <v>2763</v>
      </c>
      <c r="K278" t="s">
        <v>1430</v>
      </c>
      <c r="L278">
        <v>24042</v>
      </c>
      <c r="M278">
        <v>1</v>
      </c>
      <c r="N278">
        <v>1</v>
      </c>
      <c r="O278" t="s">
        <v>2079</v>
      </c>
      <c r="P278" t="s">
        <v>2</v>
      </c>
      <c r="Q278" t="s">
        <v>2062</v>
      </c>
      <c r="S278" t="s">
        <v>1429</v>
      </c>
      <c r="Z278" s="35"/>
      <c r="AB278" s="35"/>
      <c r="AF278" s="35"/>
      <c r="AJ278" s="35"/>
      <c r="AN278" s="35"/>
      <c r="AW278" s="35"/>
    </row>
    <row r="279" spans="6:49" x14ac:dyDescent="0.25">
      <c r="F279" t="s">
        <v>3265</v>
      </c>
      <c r="G279" t="s">
        <v>148</v>
      </c>
      <c r="H279" t="s">
        <v>2064</v>
      </c>
      <c r="I279" t="s">
        <v>1059</v>
      </c>
      <c r="J279" t="s">
        <v>2818</v>
      </c>
      <c r="K279" t="s">
        <v>1244</v>
      </c>
      <c r="L279">
        <v>24797</v>
      </c>
      <c r="M279">
        <v>1</v>
      </c>
      <c r="N279">
        <v>1</v>
      </c>
      <c r="O279" t="s">
        <v>2081</v>
      </c>
      <c r="P279" t="s">
        <v>2</v>
      </c>
      <c r="Q279" t="s">
        <v>2080</v>
      </c>
      <c r="S279" t="s">
        <v>1243</v>
      </c>
      <c r="Z279" s="35"/>
      <c r="AB279" s="35"/>
      <c r="AF279" s="35"/>
      <c r="AJ279" s="35"/>
      <c r="AN279" s="35"/>
      <c r="AW279" s="35"/>
    </row>
    <row r="280" spans="6:49" x14ac:dyDescent="0.25">
      <c r="F280" t="s">
        <v>3266</v>
      </c>
      <c r="G280" t="s">
        <v>2503</v>
      </c>
      <c r="H280" t="s">
        <v>2064</v>
      </c>
      <c r="I280" t="s">
        <v>1059</v>
      </c>
      <c r="J280" t="s">
        <v>2742</v>
      </c>
      <c r="K280" t="s">
        <v>1260</v>
      </c>
      <c r="L280">
        <v>24799</v>
      </c>
      <c r="M280">
        <v>1</v>
      </c>
      <c r="N280">
        <v>1</v>
      </c>
      <c r="O280" t="s">
        <v>2079</v>
      </c>
      <c r="P280" t="s">
        <v>2</v>
      </c>
      <c r="Q280" t="s">
        <v>2080</v>
      </c>
      <c r="S280" t="s">
        <v>1259</v>
      </c>
      <c r="Z280" s="35"/>
      <c r="AB280" s="35"/>
      <c r="AF280" s="35"/>
      <c r="AJ280" s="35"/>
      <c r="AN280" s="35"/>
      <c r="AW280" s="35"/>
    </row>
    <row r="281" spans="6:49" x14ac:dyDescent="0.25">
      <c r="F281" t="s">
        <v>3272</v>
      </c>
      <c r="G281" t="s">
        <v>164</v>
      </c>
      <c r="H281" t="s">
        <v>2064</v>
      </c>
      <c r="I281" t="s">
        <v>1059</v>
      </c>
      <c r="J281" t="s">
        <v>2829</v>
      </c>
      <c r="K281" t="s">
        <v>1308</v>
      </c>
      <c r="L281">
        <v>24809</v>
      </c>
      <c r="M281">
        <v>1</v>
      </c>
      <c r="N281">
        <v>1</v>
      </c>
      <c r="O281" t="s">
        <v>2079</v>
      </c>
      <c r="P281" t="s">
        <v>2</v>
      </c>
      <c r="Q281" t="s">
        <v>2080</v>
      </c>
      <c r="S281" t="s">
        <v>1307</v>
      </c>
      <c r="Z281" s="35"/>
      <c r="AB281" s="35"/>
      <c r="AF281" s="35"/>
      <c r="AJ281" s="35"/>
      <c r="AN281" s="35"/>
      <c r="AW281" s="35"/>
    </row>
    <row r="282" spans="6:49" x14ac:dyDescent="0.25">
      <c r="F282" t="s">
        <v>3158</v>
      </c>
      <c r="G282" t="s">
        <v>850</v>
      </c>
      <c r="H282" t="s">
        <v>2064</v>
      </c>
      <c r="I282" t="s">
        <v>1059</v>
      </c>
      <c r="J282" t="s">
        <v>2689</v>
      </c>
      <c r="K282" t="s">
        <v>1396</v>
      </c>
      <c r="L282">
        <v>23120</v>
      </c>
      <c r="M282">
        <v>1</v>
      </c>
      <c r="N282">
        <v>1</v>
      </c>
      <c r="O282" t="s">
        <v>2079</v>
      </c>
      <c r="P282" t="s">
        <v>2</v>
      </c>
      <c r="Q282" t="s">
        <v>2062</v>
      </c>
      <c r="S282" t="s">
        <v>849</v>
      </c>
      <c r="Z282" s="35"/>
      <c r="AB282" s="35"/>
      <c r="AF282" s="35"/>
      <c r="AJ282" s="35"/>
      <c r="AN282" s="35"/>
      <c r="AW282" s="35"/>
    </row>
    <row r="283" spans="6:49" x14ac:dyDescent="0.25">
      <c r="F283" t="s">
        <v>3164</v>
      </c>
      <c r="G283" t="s">
        <v>852</v>
      </c>
      <c r="H283" t="s">
        <v>2064</v>
      </c>
      <c r="I283" t="s">
        <v>1059</v>
      </c>
      <c r="J283" t="s">
        <v>2717</v>
      </c>
      <c r="K283" t="s">
        <v>1440</v>
      </c>
      <c r="L283">
        <v>23121</v>
      </c>
      <c r="M283">
        <v>1</v>
      </c>
      <c r="N283">
        <v>1</v>
      </c>
      <c r="O283" t="s">
        <v>2079</v>
      </c>
      <c r="P283" t="s">
        <v>2</v>
      </c>
      <c r="Q283" t="s">
        <v>2062</v>
      </c>
      <c r="S283" t="s">
        <v>851</v>
      </c>
      <c r="Z283" s="35"/>
      <c r="AB283" s="35"/>
      <c r="AF283" s="35"/>
      <c r="AJ283" s="35"/>
      <c r="AN283" s="35"/>
      <c r="AW283" s="35"/>
    </row>
    <row r="284" spans="6:49" x14ac:dyDescent="0.25">
      <c r="F284" t="s">
        <v>3828</v>
      </c>
      <c r="G284" t="s">
        <v>208</v>
      </c>
      <c r="H284" t="s">
        <v>2066</v>
      </c>
      <c r="I284" t="s">
        <v>1083</v>
      </c>
      <c r="J284" t="s">
        <v>2543</v>
      </c>
      <c r="K284" t="s">
        <v>204</v>
      </c>
      <c r="L284">
        <v>24065</v>
      </c>
      <c r="M284">
        <v>1</v>
      </c>
      <c r="N284">
        <v>1</v>
      </c>
      <c r="O284" t="s">
        <v>2079</v>
      </c>
      <c r="P284" t="s">
        <v>2</v>
      </c>
      <c r="Q284" t="s">
        <v>2080</v>
      </c>
      <c r="S284" t="s">
        <v>1491</v>
      </c>
      <c r="Z284" s="35"/>
      <c r="AB284" s="35"/>
      <c r="AF284" s="35"/>
      <c r="AJ284" s="35"/>
      <c r="AN284" s="35"/>
      <c r="AW284" s="35"/>
    </row>
    <row r="285" spans="6:49" x14ac:dyDescent="0.25">
      <c r="F285" t="s">
        <v>3695</v>
      </c>
      <c r="G285" t="s">
        <v>3908</v>
      </c>
      <c r="H285" t="s">
        <v>2612</v>
      </c>
      <c r="I285" t="s">
        <v>1084</v>
      </c>
      <c r="J285" t="s">
        <v>2719</v>
      </c>
      <c r="K285" t="s">
        <v>1598</v>
      </c>
      <c r="L285">
        <v>24000</v>
      </c>
      <c r="M285">
        <v>1</v>
      </c>
      <c r="N285">
        <v>1</v>
      </c>
      <c r="O285" t="s">
        <v>2079</v>
      </c>
      <c r="P285" t="s">
        <v>2</v>
      </c>
      <c r="Q285" t="s">
        <v>2062</v>
      </c>
      <c r="S285" t="s">
        <v>1597</v>
      </c>
      <c r="Z285" s="35"/>
      <c r="AB285" s="35"/>
      <c r="AF285" s="35"/>
      <c r="AJ285" s="35"/>
      <c r="AN285" s="35"/>
      <c r="AW285" s="35"/>
    </row>
    <row r="286" spans="6:49" x14ac:dyDescent="0.25">
      <c r="F286" t="s">
        <v>3194</v>
      </c>
      <c r="G286" t="s">
        <v>183</v>
      </c>
      <c r="H286" t="s">
        <v>2064</v>
      </c>
      <c r="I286" t="s">
        <v>1059</v>
      </c>
      <c r="J286" t="s">
        <v>2746</v>
      </c>
      <c r="K286" t="s">
        <v>1345</v>
      </c>
      <c r="L286">
        <v>24083</v>
      </c>
      <c r="M286">
        <v>1</v>
      </c>
      <c r="N286">
        <v>1</v>
      </c>
      <c r="O286" t="s">
        <v>2079</v>
      </c>
      <c r="P286" t="s">
        <v>2</v>
      </c>
      <c r="Q286" t="s">
        <v>2080</v>
      </c>
      <c r="S286" t="s">
        <v>1344</v>
      </c>
      <c r="Z286" s="35"/>
      <c r="AB286" s="35"/>
      <c r="AF286" s="35"/>
      <c r="AJ286" s="35"/>
      <c r="AN286" s="35"/>
      <c r="AW286" s="35"/>
    </row>
    <row r="287" spans="6:49" x14ac:dyDescent="0.25">
      <c r="F287" t="s">
        <v>3292</v>
      </c>
      <c r="G287" t="s">
        <v>156</v>
      </c>
      <c r="H287" t="s">
        <v>2064</v>
      </c>
      <c r="I287" t="s">
        <v>1059</v>
      </c>
      <c r="J287" t="s">
        <v>2851</v>
      </c>
      <c r="K287" t="s">
        <v>1366</v>
      </c>
      <c r="L287">
        <v>24082</v>
      </c>
      <c r="M287">
        <v>1</v>
      </c>
      <c r="N287">
        <v>1</v>
      </c>
      <c r="O287" t="s">
        <v>2079</v>
      </c>
      <c r="P287" t="s">
        <v>2</v>
      </c>
      <c r="Q287" t="s">
        <v>2080</v>
      </c>
      <c r="S287" t="s">
        <v>1365</v>
      </c>
      <c r="Z287" s="35"/>
      <c r="AB287" s="35"/>
      <c r="AF287" s="35"/>
      <c r="AJ287" s="35"/>
      <c r="AN287" s="35"/>
      <c r="AW287" s="35"/>
    </row>
    <row r="288" spans="6:49" x14ac:dyDescent="0.25">
      <c r="F288" t="s">
        <v>3091</v>
      </c>
      <c r="G288" t="s">
        <v>201</v>
      </c>
      <c r="H288" t="s">
        <v>2064</v>
      </c>
      <c r="I288" t="s">
        <v>1059</v>
      </c>
      <c r="J288" t="s">
        <v>2776</v>
      </c>
      <c r="K288" t="s">
        <v>116</v>
      </c>
      <c r="L288">
        <v>7194</v>
      </c>
      <c r="M288">
        <v>1</v>
      </c>
      <c r="N288">
        <v>1</v>
      </c>
      <c r="O288" t="s">
        <v>2079</v>
      </c>
      <c r="P288" t="s">
        <v>2</v>
      </c>
      <c r="Q288" t="s">
        <v>2062</v>
      </c>
      <c r="S288" t="s">
        <v>200</v>
      </c>
      <c r="Z288" s="35"/>
      <c r="AB288" s="35"/>
      <c r="AF288" s="35"/>
      <c r="AJ288" s="35"/>
      <c r="AN288" s="35"/>
      <c r="AW288" s="35"/>
    </row>
    <row r="289" spans="6:49" x14ac:dyDescent="0.25">
      <c r="F289" t="s">
        <v>3778</v>
      </c>
      <c r="G289" t="s">
        <v>559</v>
      </c>
      <c r="H289" t="s">
        <v>2299</v>
      </c>
      <c r="I289" t="s">
        <v>1672</v>
      </c>
      <c r="J289" t="s">
        <v>2546</v>
      </c>
      <c r="K289" t="s">
        <v>1673</v>
      </c>
      <c r="L289">
        <v>24812</v>
      </c>
      <c r="M289">
        <v>1</v>
      </c>
      <c r="N289">
        <v>1</v>
      </c>
      <c r="O289" t="s">
        <v>2079</v>
      </c>
      <c r="P289" t="s">
        <v>2</v>
      </c>
      <c r="Q289" t="s">
        <v>2080</v>
      </c>
      <c r="S289" t="s">
        <v>1671</v>
      </c>
      <c r="Z289" s="35"/>
      <c r="AB289" s="35"/>
      <c r="AF289" s="35"/>
      <c r="AJ289" s="35"/>
      <c r="AN289" s="35"/>
      <c r="AW289" s="35"/>
    </row>
    <row r="290" spans="6:49" x14ac:dyDescent="0.25">
      <c r="F290" t="s">
        <v>3278</v>
      </c>
      <c r="G290" t="s">
        <v>176</v>
      </c>
      <c r="H290" t="s">
        <v>2064</v>
      </c>
      <c r="I290" t="s">
        <v>1059</v>
      </c>
      <c r="J290" t="s">
        <v>2678</v>
      </c>
      <c r="K290" t="s">
        <v>1227</v>
      </c>
      <c r="L290">
        <v>24819</v>
      </c>
      <c r="M290">
        <v>1</v>
      </c>
      <c r="N290">
        <v>1</v>
      </c>
      <c r="O290" t="s">
        <v>2079</v>
      </c>
      <c r="P290" t="s">
        <v>2</v>
      </c>
      <c r="Q290" t="s">
        <v>2080</v>
      </c>
      <c r="S290" t="s">
        <v>1226</v>
      </c>
      <c r="Z290" s="35"/>
      <c r="AB290" s="35"/>
      <c r="AF290" s="35"/>
      <c r="AJ290" s="35"/>
      <c r="AN290" s="35"/>
      <c r="AW290" s="35"/>
    </row>
    <row r="291" spans="6:49" x14ac:dyDescent="0.25">
      <c r="F291" t="s">
        <v>3500</v>
      </c>
      <c r="G291" t="s">
        <v>359</v>
      </c>
      <c r="H291" t="s">
        <v>2268</v>
      </c>
      <c r="I291" t="s">
        <v>1101</v>
      </c>
      <c r="J291" t="s">
        <v>2267</v>
      </c>
      <c r="L291">
        <v>5675</v>
      </c>
      <c r="M291">
        <v>1</v>
      </c>
      <c r="N291">
        <v>1</v>
      </c>
      <c r="O291" t="s">
        <v>2079</v>
      </c>
      <c r="P291" t="s">
        <v>2</v>
      </c>
      <c r="Q291" t="s">
        <v>2062</v>
      </c>
      <c r="S291" t="s">
        <v>358</v>
      </c>
      <c r="Z291" s="35"/>
      <c r="AB291" s="35"/>
      <c r="AF291" s="35"/>
      <c r="AJ291" s="35"/>
      <c r="AN291" s="35"/>
      <c r="AW291" s="35"/>
    </row>
    <row r="292" spans="6:49" x14ac:dyDescent="0.25">
      <c r="F292" t="s">
        <v>3171</v>
      </c>
      <c r="G292" t="s">
        <v>151</v>
      </c>
      <c r="H292" t="s">
        <v>2064</v>
      </c>
      <c r="I292" t="s">
        <v>1059</v>
      </c>
      <c r="J292" t="s">
        <v>2772</v>
      </c>
      <c r="K292" t="s">
        <v>1449</v>
      </c>
      <c r="L292">
        <v>23747</v>
      </c>
      <c r="M292">
        <v>1</v>
      </c>
      <c r="N292">
        <v>1</v>
      </c>
      <c r="O292" t="s">
        <v>2079</v>
      </c>
      <c r="P292" t="s">
        <v>2</v>
      </c>
      <c r="Q292" t="s">
        <v>2062</v>
      </c>
      <c r="S292" t="s">
        <v>150</v>
      </c>
      <c r="Z292" s="35"/>
      <c r="AB292" s="35"/>
      <c r="AF292" s="35"/>
      <c r="AJ292" s="35"/>
      <c r="AN292" s="35"/>
      <c r="AW292" s="35"/>
    </row>
    <row r="293" spans="6:49" x14ac:dyDescent="0.25">
      <c r="F293" t="s">
        <v>3732</v>
      </c>
      <c r="G293" t="s">
        <v>346</v>
      </c>
      <c r="H293" t="s">
        <v>2092</v>
      </c>
      <c r="I293" t="s">
        <v>1098</v>
      </c>
      <c r="J293" t="s">
        <v>2570</v>
      </c>
      <c r="K293" t="s">
        <v>347</v>
      </c>
      <c r="L293">
        <v>24652</v>
      </c>
      <c r="M293">
        <v>1</v>
      </c>
      <c r="N293">
        <v>1</v>
      </c>
      <c r="O293" t="s">
        <v>2079</v>
      </c>
      <c r="P293" t="s">
        <v>2</v>
      </c>
      <c r="Q293" t="s">
        <v>2080</v>
      </c>
      <c r="S293" t="s">
        <v>2021</v>
      </c>
      <c r="Z293" s="35"/>
      <c r="AB293" s="35"/>
      <c r="AF293" s="35"/>
      <c r="AJ293" s="35"/>
      <c r="AN293" s="35"/>
      <c r="AW293" s="35"/>
    </row>
    <row r="294" spans="6:49" x14ac:dyDescent="0.25">
      <c r="F294" t="s">
        <v>3219</v>
      </c>
      <c r="G294" t="s">
        <v>774</v>
      </c>
      <c r="H294" t="s">
        <v>2064</v>
      </c>
      <c r="I294" t="s">
        <v>1059</v>
      </c>
      <c r="J294" t="s">
        <v>2875</v>
      </c>
      <c r="K294" t="s">
        <v>1356</v>
      </c>
      <c r="L294">
        <v>24144</v>
      </c>
      <c r="M294">
        <v>1</v>
      </c>
      <c r="N294">
        <v>1</v>
      </c>
      <c r="O294" t="s">
        <v>2079</v>
      </c>
      <c r="P294" t="s">
        <v>2</v>
      </c>
      <c r="Q294" t="s">
        <v>2080</v>
      </c>
      <c r="S294" t="s">
        <v>1355</v>
      </c>
      <c r="Z294" s="35"/>
      <c r="AB294" s="35"/>
      <c r="AF294" s="35"/>
      <c r="AJ294" s="35"/>
      <c r="AN294" s="35"/>
      <c r="AW294" s="35"/>
    </row>
    <row r="295" spans="6:49" x14ac:dyDescent="0.25">
      <c r="F295" t="s">
        <v>3722</v>
      </c>
      <c r="G295" t="s">
        <v>1180</v>
      </c>
      <c r="H295" t="s">
        <v>2307</v>
      </c>
      <c r="I295" t="s">
        <v>1179</v>
      </c>
      <c r="J295" t="s">
        <v>3032</v>
      </c>
      <c r="K295" t="s">
        <v>1181</v>
      </c>
      <c r="L295">
        <v>24172</v>
      </c>
      <c r="M295">
        <v>1</v>
      </c>
      <c r="N295">
        <v>1</v>
      </c>
      <c r="O295" t="s">
        <v>2079</v>
      </c>
      <c r="P295" t="s">
        <v>2</v>
      </c>
      <c r="Q295" t="s">
        <v>2080</v>
      </c>
      <c r="S295" t="s">
        <v>1178</v>
      </c>
      <c r="Z295" s="35"/>
      <c r="AB295" s="35"/>
      <c r="AF295" s="35"/>
      <c r="AJ295" s="35"/>
      <c r="AN295" s="35"/>
      <c r="AW295" s="35"/>
    </row>
    <row r="296" spans="6:49" x14ac:dyDescent="0.25">
      <c r="F296" t="s">
        <v>3791</v>
      </c>
      <c r="G296" t="s">
        <v>1649</v>
      </c>
      <c r="H296" t="s">
        <v>2625</v>
      </c>
      <c r="I296" t="s">
        <v>1103</v>
      </c>
      <c r="J296" t="s">
        <v>2486</v>
      </c>
      <c r="K296" t="s">
        <v>1650</v>
      </c>
      <c r="L296">
        <v>24930</v>
      </c>
      <c r="M296">
        <v>1</v>
      </c>
      <c r="N296">
        <v>1</v>
      </c>
      <c r="O296" t="s">
        <v>2079</v>
      </c>
      <c r="P296" t="s">
        <v>2</v>
      </c>
      <c r="Q296" t="s">
        <v>2080</v>
      </c>
      <c r="S296" t="s">
        <v>1648</v>
      </c>
      <c r="Z296" s="35"/>
      <c r="AB296" s="35"/>
      <c r="AF296" s="35"/>
      <c r="AJ296" s="35"/>
      <c r="AN296" s="35"/>
      <c r="AW296" s="35"/>
    </row>
    <row r="297" spans="6:49" x14ac:dyDescent="0.25">
      <c r="F297" t="s">
        <v>3777</v>
      </c>
      <c r="G297" t="s">
        <v>458</v>
      </c>
      <c r="H297" t="s">
        <v>2625</v>
      </c>
      <c r="I297" t="s">
        <v>1103</v>
      </c>
      <c r="J297" t="s">
        <v>2982</v>
      </c>
      <c r="K297" t="s">
        <v>1647</v>
      </c>
      <c r="L297">
        <v>24814</v>
      </c>
      <c r="M297">
        <v>1</v>
      </c>
      <c r="N297">
        <v>1</v>
      </c>
      <c r="O297" t="s">
        <v>2079</v>
      </c>
      <c r="P297" t="s">
        <v>2</v>
      </c>
      <c r="Q297" t="s">
        <v>2080</v>
      </c>
      <c r="S297" t="s">
        <v>1646</v>
      </c>
      <c r="Z297" s="35"/>
      <c r="AB297" s="35"/>
      <c r="AF297" s="35"/>
      <c r="AJ297" s="35"/>
      <c r="AN297" s="35"/>
      <c r="AW297" s="35"/>
    </row>
    <row r="298" spans="6:49" x14ac:dyDescent="0.25">
      <c r="F298" t="s">
        <v>3775</v>
      </c>
      <c r="G298" t="s">
        <v>237</v>
      </c>
      <c r="H298" t="s">
        <v>2612</v>
      </c>
      <c r="I298" t="s">
        <v>1084</v>
      </c>
      <c r="J298" t="s">
        <v>1551</v>
      </c>
      <c r="K298" t="s">
        <v>3017</v>
      </c>
      <c r="L298">
        <v>24827</v>
      </c>
      <c r="M298">
        <v>1</v>
      </c>
      <c r="N298">
        <v>1</v>
      </c>
      <c r="O298" t="s">
        <v>2079</v>
      </c>
      <c r="P298" t="s">
        <v>2</v>
      </c>
      <c r="Q298" t="s">
        <v>2080</v>
      </c>
      <c r="S298" t="s">
        <v>1550</v>
      </c>
      <c r="Z298" s="35"/>
      <c r="AB298" s="35"/>
      <c r="AF298" s="35"/>
      <c r="AJ298" s="35"/>
      <c r="AN298" s="35"/>
      <c r="AW298" s="35"/>
    </row>
    <row r="299" spans="6:49" x14ac:dyDescent="0.25">
      <c r="F299" t="s">
        <v>3177</v>
      </c>
      <c r="G299" t="s">
        <v>1415</v>
      </c>
      <c r="H299" t="s">
        <v>2064</v>
      </c>
      <c r="I299" t="s">
        <v>1059</v>
      </c>
      <c r="J299" t="s">
        <v>2682</v>
      </c>
      <c r="K299" t="s">
        <v>1390</v>
      </c>
      <c r="L299">
        <v>23801</v>
      </c>
      <c r="M299">
        <v>1</v>
      </c>
      <c r="N299">
        <v>1</v>
      </c>
      <c r="O299" t="s">
        <v>2079</v>
      </c>
      <c r="P299" t="s">
        <v>2</v>
      </c>
      <c r="Q299" t="s">
        <v>2062</v>
      </c>
      <c r="S299" t="s">
        <v>1414</v>
      </c>
      <c r="Z299" s="35"/>
      <c r="AB299" s="35"/>
      <c r="AF299" s="35"/>
      <c r="AJ299" s="35"/>
      <c r="AN299" s="35"/>
      <c r="AW299" s="35"/>
    </row>
    <row r="300" spans="6:49" x14ac:dyDescent="0.25">
      <c r="F300" t="s">
        <v>3167</v>
      </c>
      <c r="G300" t="s">
        <v>604</v>
      </c>
      <c r="H300" t="s">
        <v>2064</v>
      </c>
      <c r="I300" t="s">
        <v>1059</v>
      </c>
      <c r="J300" t="s">
        <v>2686</v>
      </c>
      <c r="K300" t="s">
        <v>1409</v>
      </c>
      <c r="L300">
        <v>23802</v>
      </c>
      <c r="M300">
        <v>1</v>
      </c>
      <c r="N300">
        <v>1</v>
      </c>
      <c r="O300" t="s">
        <v>2079</v>
      </c>
      <c r="P300" t="s">
        <v>2</v>
      </c>
      <c r="Q300" t="s">
        <v>2062</v>
      </c>
      <c r="S300" t="s">
        <v>1408</v>
      </c>
      <c r="Z300" s="35"/>
      <c r="AB300" s="35"/>
      <c r="AF300" s="35"/>
      <c r="AJ300" s="35"/>
      <c r="AN300" s="35"/>
      <c r="AW300" s="35"/>
    </row>
    <row r="301" spans="6:49" x14ac:dyDescent="0.25">
      <c r="F301" t="s">
        <v>3176</v>
      </c>
      <c r="G301" t="s">
        <v>645</v>
      </c>
      <c r="H301" t="s">
        <v>2064</v>
      </c>
      <c r="I301" t="s">
        <v>1059</v>
      </c>
      <c r="J301" t="s">
        <v>2826</v>
      </c>
      <c r="K301" t="s">
        <v>1421</v>
      </c>
      <c r="L301">
        <v>23939</v>
      </c>
      <c r="M301">
        <v>1</v>
      </c>
      <c r="N301">
        <v>1</v>
      </c>
      <c r="O301" t="s">
        <v>2079</v>
      </c>
      <c r="P301" t="s">
        <v>2</v>
      </c>
      <c r="Q301" t="s">
        <v>2062</v>
      </c>
      <c r="S301" t="s">
        <v>1420</v>
      </c>
      <c r="Z301" s="35"/>
      <c r="AB301" s="35"/>
      <c r="AF301" s="35"/>
      <c r="AJ301" s="35"/>
      <c r="AN301" s="35"/>
      <c r="AW301" s="35"/>
    </row>
    <row r="302" spans="6:49" x14ac:dyDescent="0.25">
      <c r="F302" t="s">
        <v>3224</v>
      </c>
      <c r="G302" t="s">
        <v>732</v>
      </c>
      <c r="H302" t="s">
        <v>2064</v>
      </c>
      <c r="I302" t="s">
        <v>1059</v>
      </c>
      <c r="J302" t="s">
        <v>2734</v>
      </c>
      <c r="K302" t="s">
        <v>1372</v>
      </c>
      <c r="L302">
        <v>24468</v>
      </c>
      <c r="M302">
        <v>1</v>
      </c>
      <c r="N302">
        <v>1</v>
      </c>
      <c r="O302" t="s">
        <v>2079</v>
      </c>
      <c r="P302" t="s">
        <v>2</v>
      </c>
      <c r="Q302" t="s">
        <v>2080</v>
      </c>
      <c r="S302" t="s">
        <v>1371</v>
      </c>
      <c r="Z302" s="35"/>
      <c r="AB302" s="35"/>
      <c r="AF302" s="35"/>
      <c r="AJ302" s="35"/>
      <c r="AN302" s="35"/>
      <c r="AW302" s="35"/>
    </row>
    <row r="303" spans="6:49" x14ac:dyDescent="0.25">
      <c r="F303" t="s">
        <v>3225</v>
      </c>
      <c r="G303" t="s">
        <v>182</v>
      </c>
      <c r="H303" t="s">
        <v>2064</v>
      </c>
      <c r="I303" t="s">
        <v>1059</v>
      </c>
      <c r="J303" t="s">
        <v>2764</v>
      </c>
      <c r="K303" t="s">
        <v>1264</v>
      </c>
      <c r="L303">
        <v>24477</v>
      </c>
      <c r="M303">
        <v>1</v>
      </c>
      <c r="N303">
        <v>1</v>
      </c>
      <c r="O303" t="s">
        <v>2079</v>
      </c>
      <c r="P303" t="s">
        <v>2</v>
      </c>
      <c r="Q303" t="s">
        <v>2080</v>
      </c>
      <c r="S303" t="s">
        <v>1263</v>
      </c>
      <c r="Z303" s="35"/>
      <c r="AB303" s="35"/>
      <c r="AF303" s="35"/>
      <c r="AJ303" s="35"/>
      <c r="AN303" s="35"/>
      <c r="AW303" s="35"/>
    </row>
    <row r="304" spans="6:49" x14ac:dyDescent="0.25">
      <c r="F304" t="s">
        <v>3233</v>
      </c>
      <c r="G304" t="s">
        <v>2839</v>
      </c>
      <c r="H304" t="s">
        <v>2064</v>
      </c>
      <c r="I304" t="s">
        <v>1059</v>
      </c>
      <c r="J304" t="s">
        <v>2805</v>
      </c>
      <c r="K304" t="s">
        <v>2838</v>
      </c>
      <c r="L304">
        <v>24920</v>
      </c>
      <c r="M304">
        <v>1</v>
      </c>
      <c r="N304">
        <v>1</v>
      </c>
      <c r="O304" t="s">
        <v>2079</v>
      </c>
      <c r="P304" t="s">
        <v>2</v>
      </c>
      <c r="Q304" t="s">
        <v>2080</v>
      </c>
      <c r="S304" t="s">
        <v>3043</v>
      </c>
      <c r="Z304" s="35"/>
      <c r="AB304" s="35"/>
      <c r="AF304" s="35"/>
      <c r="AJ304" s="35"/>
      <c r="AN304" s="35"/>
      <c r="AW304" s="35"/>
    </row>
    <row r="305" spans="6:49" x14ac:dyDescent="0.25">
      <c r="F305" t="s">
        <v>3859</v>
      </c>
      <c r="G305" t="s">
        <v>221</v>
      </c>
      <c r="H305" t="s">
        <v>2066</v>
      </c>
      <c r="I305" t="s">
        <v>1083</v>
      </c>
      <c r="J305" t="s">
        <v>2171</v>
      </c>
      <c r="K305" t="s">
        <v>204</v>
      </c>
      <c r="L305">
        <v>24923</v>
      </c>
      <c r="M305">
        <v>1</v>
      </c>
      <c r="N305">
        <v>1</v>
      </c>
      <c r="O305" t="s">
        <v>2079</v>
      </c>
      <c r="P305" t="s">
        <v>2</v>
      </c>
      <c r="Q305" t="s">
        <v>2080</v>
      </c>
      <c r="S305" t="s">
        <v>1524</v>
      </c>
      <c r="Z305" s="35"/>
      <c r="AB305" s="35"/>
      <c r="AF305" s="35"/>
      <c r="AJ305" s="35"/>
      <c r="AN305" s="35"/>
      <c r="AW305" s="35"/>
    </row>
    <row r="306" spans="6:49" x14ac:dyDescent="0.25">
      <c r="F306" t="s">
        <v>3738</v>
      </c>
      <c r="G306" t="s">
        <v>997</v>
      </c>
      <c r="H306" t="s">
        <v>2132</v>
      </c>
      <c r="I306" t="s">
        <v>1066</v>
      </c>
      <c r="J306" t="s">
        <v>2386</v>
      </c>
      <c r="K306" t="s">
        <v>66</v>
      </c>
      <c r="L306">
        <v>24507</v>
      </c>
      <c r="M306">
        <v>1</v>
      </c>
      <c r="N306">
        <v>1</v>
      </c>
      <c r="O306" t="s">
        <v>2079</v>
      </c>
      <c r="P306" t="s">
        <v>2</v>
      </c>
      <c r="Q306" t="s">
        <v>2080</v>
      </c>
      <c r="S306" t="s">
        <v>2022</v>
      </c>
      <c r="Z306" s="35"/>
      <c r="AB306" s="35"/>
      <c r="AF306" s="35"/>
      <c r="AJ306" s="35"/>
      <c r="AN306" s="35"/>
      <c r="AW306" s="35"/>
    </row>
    <row r="307" spans="6:49" x14ac:dyDescent="0.25">
      <c r="F307" t="s">
        <v>3736</v>
      </c>
      <c r="G307" t="s">
        <v>392</v>
      </c>
      <c r="H307" t="s">
        <v>2208</v>
      </c>
      <c r="I307" t="s">
        <v>1104</v>
      </c>
      <c r="J307" t="s">
        <v>2499</v>
      </c>
      <c r="K307" t="s">
        <v>393</v>
      </c>
      <c r="L307">
        <v>24523</v>
      </c>
      <c r="M307">
        <v>1</v>
      </c>
      <c r="N307">
        <v>1</v>
      </c>
      <c r="O307" t="s">
        <v>2079</v>
      </c>
      <c r="P307" t="s">
        <v>2</v>
      </c>
      <c r="Q307" t="s">
        <v>2080</v>
      </c>
      <c r="S307" t="s">
        <v>1781</v>
      </c>
      <c r="Z307" s="35"/>
      <c r="AB307" s="35"/>
      <c r="AF307" s="35"/>
      <c r="AJ307" s="35"/>
      <c r="AN307" s="35"/>
      <c r="AW307" s="35"/>
    </row>
    <row r="308" spans="6:49" x14ac:dyDescent="0.25">
      <c r="F308" t="s">
        <v>3737</v>
      </c>
      <c r="G308" t="s">
        <v>1690</v>
      </c>
      <c r="H308" t="s">
        <v>2216</v>
      </c>
      <c r="I308" t="s">
        <v>1689</v>
      </c>
      <c r="J308" t="s">
        <v>2615</v>
      </c>
      <c r="K308" t="s">
        <v>871</v>
      </c>
      <c r="L308">
        <v>24529</v>
      </c>
      <c r="M308">
        <v>1</v>
      </c>
      <c r="N308">
        <v>1</v>
      </c>
      <c r="O308" t="s">
        <v>2079</v>
      </c>
      <c r="P308" t="s">
        <v>2</v>
      </c>
      <c r="Q308" t="s">
        <v>2080</v>
      </c>
      <c r="S308" t="s">
        <v>1688</v>
      </c>
      <c r="Z308" s="35"/>
      <c r="AB308" s="35"/>
      <c r="AF308" s="35"/>
      <c r="AJ308" s="35"/>
      <c r="AN308" s="35"/>
      <c r="AW308" s="35"/>
    </row>
    <row r="309" spans="6:49" x14ac:dyDescent="0.25">
      <c r="F309" t="s">
        <v>3739</v>
      </c>
      <c r="G309" t="s">
        <v>1666</v>
      </c>
      <c r="H309" t="s">
        <v>2201</v>
      </c>
      <c r="I309" t="s">
        <v>1665</v>
      </c>
      <c r="J309" t="s">
        <v>2600</v>
      </c>
      <c r="K309" t="s">
        <v>1667</v>
      </c>
      <c r="L309">
        <v>24345</v>
      </c>
      <c r="M309">
        <v>1</v>
      </c>
      <c r="N309">
        <v>1</v>
      </c>
      <c r="O309" t="s">
        <v>2079</v>
      </c>
      <c r="P309" t="s">
        <v>2</v>
      </c>
      <c r="Q309" t="s">
        <v>2080</v>
      </c>
      <c r="S309" t="s">
        <v>1664</v>
      </c>
      <c r="Z309" s="35"/>
      <c r="AB309" s="35"/>
      <c r="AF309" s="35"/>
      <c r="AJ309" s="35"/>
      <c r="AN309" s="35"/>
      <c r="AW309" s="35"/>
    </row>
    <row r="310" spans="6:49" x14ac:dyDescent="0.25">
      <c r="F310" t="s">
        <v>3727</v>
      </c>
      <c r="G310" t="s">
        <v>243</v>
      </c>
      <c r="H310" t="s">
        <v>2612</v>
      </c>
      <c r="I310" t="s">
        <v>1084</v>
      </c>
      <c r="J310" t="s">
        <v>1553</v>
      </c>
      <c r="K310" t="s">
        <v>1554</v>
      </c>
      <c r="L310">
        <v>24959</v>
      </c>
      <c r="M310">
        <v>1</v>
      </c>
      <c r="N310">
        <v>1</v>
      </c>
      <c r="O310" t="s">
        <v>2079</v>
      </c>
      <c r="P310" t="s">
        <v>2</v>
      </c>
      <c r="Q310" t="s">
        <v>2080</v>
      </c>
      <c r="S310" t="s">
        <v>1552</v>
      </c>
      <c r="Z310" s="35"/>
      <c r="AB310" s="35"/>
      <c r="AF310" s="35"/>
      <c r="AJ310" s="35"/>
      <c r="AN310" s="35"/>
      <c r="AW310" s="35"/>
    </row>
    <row r="311" spans="6:49" x14ac:dyDescent="0.25">
      <c r="F311" t="s">
        <v>3821</v>
      </c>
      <c r="G311" t="s">
        <v>456</v>
      </c>
      <c r="H311" t="s">
        <v>2066</v>
      </c>
      <c r="I311" t="s">
        <v>1083</v>
      </c>
      <c r="J311" t="s">
        <v>2671</v>
      </c>
      <c r="K311" t="s">
        <v>204</v>
      </c>
      <c r="L311">
        <v>23800</v>
      </c>
      <c r="M311">
        <v>1</v>
      </c>
      <c r="N311">
        <v>1</v>
      </c>
      <c r="O311" t="s">
        <v>2079</v>
      </c>
      <c r="P311" t="s">
        <v>2</v>
      </c>
      <c r="Q311" t="s">
        <v>2062</v>
      </c>
      <c r="S311" t="s">
        <v>1531</v>
      </c>
      <c r="Z311" s="35"/>
      <c r="AB311" s="35"/>
      <c r="AF311" s="35"/>
      <c r="AJ311" s="35"/>
      <c r="AN311" s="35"/>
      <c r="AW311" s="35"/>
    </row>
    <row r="312" spans="6:49" x14ac:dyDescent="0.25">
      <c r="F312" t="s">
        <v>3714</v>
      </c>
      <c r="G312" t="s">
        <v>98</v>
      </c>
      <c r="H312" t="s">
        <v>2328</v>
      </c>
      <c r="I312" t="s">
        <v>1082</v>
      </c>
      <c r="J312" t="s">
        <v>3021</v>
      </c>
      <c r="K312" t="s">
        <v>1183</v>
      </c>
      <c r="L312">
        <v>24105</v>
      </c>
      <c r="M312">
        <v>1</v>
      </c>
      <c r="N312">
        <v>1</v>
      </c>
      <c r="O312" t="s">
        <v>2079</v>
      </c>
      <c r="P312" t="s">
        <v>2</v>
      </c>
      <c r="Q312" t="s">
        <v>2080</v>
      </c>
      <c r="S312" t="s">
        <v>1182</v>
      </c>
      <c r="Z312" s="35"/>
      <c r="AB312" s="35"/>
      <c r="AF312" s="35"/>
      <c r="AJ312" s="35"/>
      <c r="AN312" s="35"/>
      <c r="AW312" s="35"/>
    </row>
    <row r="313" spans="6:49" x14ac:dyDescent="0.25">
      <c r="F313" t="s">
        <v>3198</v>
      </c>
      <c r="G313" t="s">
        <v>152</v>
      </c>
      <c r="H313" t="s">
        <v>2064</v>
      </c>
      <c r="I313" t="s">
        <v>1059</v>
      </c>
      <c r="J313" t="s">
        <v>2791</v>
      </c>
      <c r="K313" t="s">
        <v>1240</v>
      </c>
      <c r="L313">
        <v>24107</v>
      </c>
      <c r="M313">
        <v>1</v>
      </c>
      <c r="N313">
        <v>1</v>
      </c>
      <c r="O313" t="s">
        <v>2079</v>
      </c>
      <c r="P313" t="s">
        <v>2</v>
      </c>
      <c r="Q313" t="s">
        <v>2080</v>
      </c>
      <c r="S313" t="s">
        <v>1239</v>
      </c>
      <c r="Z313" s="35"/>
      <c r="AB313" s="35"/>
      <c r="AF313" s="35"/>
      <c r="AJ313" s="35"/>
      <c r="AN313" s="35"/>
      <c r="AW313" s="35"/>
    </row>
    <row r="314" spans="6:49" x14ac:dyDescent="0.25">
      <c r="F314" t="s">
        <v>3842</v>
      </c>
      <c r="G314" t="s">
        <v>205</v>
      </c>
      <c r="H314" t="s">
        <v>2066</v>
      </c>
      <c r="I314" t="s">
        <v>1083</v>
      </c>
      <c r="J314" t="s">
        <v>2478</v>
      </c>
      <c r="K314" t="s">
        <v>204</v>
      </c>
      <c r="L314">
        <v>24585</v>
      </c>
      <c r="M314">
        <v>1</v>
      </c>
      <c r="N314">
        <v>1</v>
      </c>
      <c r="O314" t="s">
        <v>2079</v>
      </c>
      <c r="P314" t="s">
        <v>2</v>
      </c>
      <c r="Q314" t="s">
        <v>2080</v>
      </c>
      <c r="S314" t="s">
        <v>1509</v>
      </c>
      <c r="Z314" s="35"/>
      <c r="AB314" s="35"/>
      <c r="AF314" s="35"/>
      <c r="AJ314" s="35"/>
      <c r="AN314" s="35"/>
      <c r="AW314" s="35"/>
    </row>
    <row r="315" spans="6:49" x14ac:dyDescent="0.25">
      <c r="F315" t="s">
        <v>3735</v>
      </c>
      <c r="G315" t="s">
        <v>905</v>
      </c>
      <c r="H315" t="s">
        <v>2073</v>
      </c>
      <c r="I315" t="s">
        <v>1149</v>
      </c>
      <c r="J315" t="s">
        <v>2568</v>
      </c>
      <c r="K315" t="s">
        <v>906</v>
      </c>
      <c r="L315">
        <v>24425</v>
      </c>
      <c r="M315">
        <v>1</v>
      </c>
      <c r="N315">
        <v>1</v>
      </c>
      <c r="O315" t="s">
        <v>2079</v>
      </c>
      <c r="P315" t="s">
        <v>2</v>
      </c>
      <c r="Q315" t="s">
        <v>2080</v>
      </c>
      <c r="S315" t="s">
        <v>1777</v>
      </c>
      <c r="Z315" s="35"/>
      <c r="AB315" s="35"/>
      <c r="AF315" s="35"/>
      <c r="AJ315" s="35"/>
      <c r="AN315" s="35"/>
      <c r="AW315" s="35"/>
    </row>
    <row r="316" spans="6:49" x14ac:dyDescent="0.25">
      <c r="F316" t="s">
        <v>3790</v>
      </c>
      <c r="G316" t="s">
        <v>1540</v>
      </c>
      <c r="H316" t="s">
        <v>2612</v>
      </c>
      <c r="I316" t="s">
        <v>1084</v>
      </c>
      <c r="J316" t="s">
        <v>2431</v>
      </c>
      <c r="K316" t="s">
        <v>1541</v>
      </c>
      <c r="L316">
        <v>24901</v>
      </c>
      <c r="M316">
        <v>1</v>
      </c>
      <c r="N316">
        <v>1</v>
      </c>
      <c r="O316" t="s">
        <v>2079</v>
      </c>
      <c r="P316" t="s">
        <v>2</v>
      </c>
      <c r="Q316" t="s">
        <v>2080</v>
      </c>
      <c r="S316" t="s">
        <v>1539</v>
      </c>
      <c r="Z316" s="35"/>
      <c r="AB316" s="35"/>
      <c r="AF316" s="35"/>
      <c r="AJ316" s="35"/>
      <c r="AN316" s="35"/>
      <c r="AW316" s="35"/>
    </row>
    <row r="317" spans="6:49" x14ac:dyDescent="0.25">
      <c r="F317" t="s">
        <v>3840</v>
      </c>
      <c r="G317" t="s">
        <v>2975</v>
      </c>
      <c r="H317" t="s">
        <v>2066</v>
      </c>
      <c r="I317" t="s">
        <v>1083</v>
      </c>
      <c r="J317" t="s">
        <v>2545</v>
      </c>
      <c r="K317" t="s">
        <v>204</v>
      </c>
      <c r="L317">
        <v>24939</v>
      </c>
      <c r="M317">
        <v>1</v>
      </c>
      <c r="N317">
        <v>1</v>
      </c>
      <c r="O317" t="s">
        <v>2079</v>
      </c>
      <c r="P317" t="s">
        <v>2</v>
      </c>
      <c r="Q317" t="s">
        <v>2080</v>
      </c>
      <c r="S317" t="s">
        <v>3042</v>
      </c>
      <c r="Z317" s="35"/>
      <c r="AB317" s="35"/>
      <c r="AF317" s="35"/>
      <c r="AJ317" s="35"/>
      <c r="AN317" s="35"/>
      <c r="AW317" s="35"/>
    </row>
    <row r="318" spans="6:49" x14ac:dyDescent="0.25">
      <c r="F318" t="s">
        <v>3080</v>
      </c>
      <c r="G318" t="s">
        <v>2418</v>
      </c>
      <c r="H318" t="s">
        <v>2064</v>
      </c>
      <c r="I318" t="s">
        <v>1059</v>
      </c>
      <c r="J318" t="s">
        <v>2745</v>
      </c>
      <c r="K318" t="s">
        <v>3909</v>
      </c>
      <c r="L318">
        <v>24942</v>
      </c>
      <c r="M318">
        <v>1</v>
      </c>
      <c r="N318">
        <v>1</v>
      </c>
      <c r="O318" t="s">
        <v>2079</v>
      </c>
      <c r="P318" t="s">
        <v>2</v>
      </c>
      <c r="Q318" t="s">
        <v>2080</v>
      </c>
      <c r="S318" t="s">
        <v>3910</v>
      </c>
      <c r="Z318" s="35"/>
      <c r="AB318" s="35"/>
      <c r="AF318" s="35"/>
      <c r="AJ318" s="35"/>
      <c r="AN318" s="35"/>
      <c r="AW318" s="35"/>
    </row>
    <row r="319" spans="6:49" x14ac:dyDescent="0.25">
      <c r="F319" t="s">
        <v>3593</v>
      </c>
      <c r="G319" t="s">
        <v>266</v>
      </c>
      <c r="H319" t="s">
        <v>2414</v>
      </c>
      <c r="I319" t="s">
        <v>266</v>
      </c>
      <c r="J319" t="s">
        <v>2413</v>
      </c>
      <c r="K319" t="s">
        <v>267</v>
      </c>
      <c r="L319">
        <v>12307</v>
      </c>
      <c r="M319">
        <v>1</v>
      </c>
      <c r="N319">
        <v>1</v>
      </c>
      <c r="O319" t="s">
        <v>2079</v>
      </c>
      <c r="P319" t="s">
        <v>2</v>
      </c>
      <c r="Q319" t="s">
        <v>2062</v>
      </c>
      <c r="S319" t="s">
        <v>265</v>
      </c>
      <c r="Z319" s="35"/>
      <c r="AB319" s="35"/>
      <c r="AF319" s="35"/>
      <c r="AJ319" s="35"/>
      <c r="AN319" s="35"/>
      <c r="AW319" s="35"/>
    </row>
    <row r="320" spans="6:49" x14ac:dyDescent="0.25">
      <c r="F320" t="s">
        <v>3686</v>
      </c>
      <c r="G320" t="s">
        <v>576</v>
      </c>
      <c r="H320" t="s">
        <v>2221</v>
      </c>
      <c r="I320" t="s">
        <v>576</v>
      </c>
      <c r="J320" t="s">
        <v>2220</v>
      </c>
      <c r="K320" t="s">
        <v>577</v>
      </c>
      <c r="L320">
        <v>23879</v>
      </c>
      <c r="M320">
        <v>1</v>
      </c>
      <c r="N320">
        <v>1</v>
      </c>
      <c r="O320" t="s">
        <v>2079</v>
      </c>
      <c r="P320" t="s">
        <v>2</v>
      </c>
      <c r="Q320" t="s">
        <v>2062</v>
      </c>
      <c r="S320" t="s">
        <v>1175</v>
      </c>
      <c r="Z320" s="35"/>
      <c r="AB320" s="35"/>
      <c r="AF320" s="35"/>
      <c r="AJ320" s="35"/>
      <c r="AN320" s="35"/>
      <c r="AW320" s="35"/>
    </row>
    <row r="321" spans="6:49" x14ac:dyDescent="0.25">
      <c r="F321" t="s">
        <v>3244</v>
      </c>
      <c r="G321" t="s">
        <v>648</v>
      </c>
      <c r="H321" t="s">
        <v>2064</v>
      </c>
      <c r="I321" t="s">
        <v>1059</v>
      </c>
      <c r="J321" t="s">
        <v>2795</v>
      </c>
      <c r="K321" t="s">
        <v>1352</v>
      </c>
      <c r="L321">
        <v>24595</v>
      </c>
      <c r="M321">
        <v>1</v>
      </c>
      <c r="N321">
        <v>1</v>
      </c>
      <c r="O321" t="s">
        <v>2079</v>
      </c>
      <c r="P321" t="s">
        <v>2</v>
      </c>
      <c r="Q321" t="s">
        <v>2080</v>
      </c>
      <c r="S321" t="s">
        <v>1351</v>
      </c>
      <c r="Z321" s="35"/>
      <c r="AB321" s="35"/>
      <c r="AF321" s="35"/>
      <c r="AJ321" s="35"/>
      <c r="AN321" s="35"/>
      <c r="AW321" s="35"/>
    </row>
    <row r="322" spans="6:49" x14ac:dyDescent="0.25">
      <c r="F322" t="s">
        <v>3858</v>
      </c>
      <c r="G322" t="s">
        <v>207</v>
      </c>
      <c r="H322" t="s">
        <v>2066</v>
      </c>
      <c r="I322" t="s">
        <v>1083</v>
      </c>
      <c r="J322" t="s">
        <v>2475</v>
      </c>
      <c r="K322" t="s">
        <v>204</v>
      </c>
      <c r="L322">
        <v>24924</v>
      </c>
      <c r="M322">
        <v>1</v>
      </c>
      <c r="N322">
        <v>1</v>
      </c>
      <c r="O322" t="s">
        <v>2079</v>
      </c>
      <c r="P322" t="s">
        <v>2</v>
      </c>
      <c r="Q322" t="s">
        <v>2080</v>
      </c>
      <c r="S322" t="s">
        <v>1488</v>
      </c>
      <c r="Z322" s="35"/>
      <c r="AB322" s="35"/>
      <c r="AF322" s="35"/>
      <c r="AJ322" s="35"/>
      <c r="AN322" s="35"/>
      <c r="AW322" s="35"/>
    </row>
    <row r="323" spans="6:49" x14ac:dyDescent="0.25">
      <c r="F323" t="s">
        <v>3290</v>
      </c>
      <c r="G323" t="s">
        <v>945</v>
      </c>
      <c r="H323" t="s">
        <v>2064</v>
      </c>
      <c r="I323" t="s">
        <v>1059</v>
      </c>
      <c r="J323" t="s">
        <v>2749</v>
      </c>
      <c r="K323" t="s">
        <v>1203</v>
      </c>
      <c r="L323">
        <v>24931</v>
      </c>
      <c r="M323">
        <v>1</v>
      </c>
      <c r="N323">
        <v>1</v>
      </c>
      <c r="O323" t="s">
        <v>2079</v>
      </c>
      <c r="P323" t="s">
        <v>2</v>
      </c>
      <c r="Q323" t="s">
        <v>2080</v>
      </c>
      <c r="S323" t="s">
        <v>1202</v>
      </c>
      <c r="Z323" s="35"/>
      <c r="AB323" s="35"/>
      <c r="AF323" s="35"/>
      <c r="AJ323" s="35"/>
      <c r="AN323" s="35"/>
      <c r="AW323" s="35"/>
    </row>
    <row r="324" spans="6:49" x14ac:dyDescent="0.25">
      <c r="F324" t="s">
        <v>3764</v>
      </c>
      <c r="G324" t="s">
        <v>1586</v>
      </c>
      <c r="H324" t="s">
        <v>2612</v>
      </c>
      <c r="I324" t="s">
        <v>1084</v>
      </c>
      <c r="J324" t="s">
        <v>1587</v>
      </c>
      <c r="K324" t="s">
        <v>1588</v>
      </c>
      <c r="L324">
        <v>24958</v>
      </c>
      <c r="M324">
        <v>1</v>
      </c>
      <c r="N324">
        <v>1</v>
      </c>
      <c r="O324" t="s">
        <v>2079</v>
      </c>
      <c r="P324" t="s">
        <v>2</v>
      </c>
      <c r="Q324" t="s">
        <v>2080</v>
      </c>
      <c r="S324" t="s">
        <v>1585</v>
      </c>
      <c r="Z324" s="35"/>
      <c r="AB324" s="35"/>
      <c r="AF324" s="35"/>
      <c r="AJ324" s="35"/>
      <c r="AN324" s="35"/>
      <c r="AW324" s="35"/>
    </row>
    <row r="325" spans="6:49" x14ac:dyDescent="0.25">
      <c r="F325" t="s">
        <v>3781</v>
      </c>
      <c r="G325" t="s">
        <v>1582</v>
      </c>
      <c r="H325" t="s">
        <v>2612</v>
      </c>
      <c r="I325" t="s">
        <v>1084</v>
      </c>
      <c r="J325" t="s">
        <v>1583</v>
      </c>
      <c r="K325" t="s">
        <v>1584</v>
      </c>
      <c r="L325">
        <v>24956</v>
      </c>
      <c r="M325">
        <v>1</v>
      </c>
      <c r="N325">
        <v>1</v>
      </c>
      <c r="O325" t="s">
        <v>2079</v>
      </c>
      <c r="P325" t="s">
        <v>2</v>
      </c>
      <c r="Q325" t="s">
        <v>2080</v>
      </c>
      <c r="S325" t="s">
        <v>1581</v>
      </c>
      <c r="Z325" s="35"/>
      <c r="AB325" s="35"/>
      <c r="AF325" s="35"/>
      <c r="AJ325" s="35"/>
      <c r="AN325" s="35"/>
      <c r="AW325" s="35"/>
    </row>
    <row r="326" spans="6:49" x14ac:dyDescent="0.25">
      <c r="F326" t="s">
        <v>3468</v>
      </c>
      <c r="G326" t="s">
        <v>1608</v>
      </c>
      <c r="H326" t="s">
        <v>2612</v>
      </c>
      <c r="I326" t="s">
        <v>1084</v>
      </c>
      <c r="J326" t="s">
        <v>1609</v>
      </c>
      <c r="K326" t="s">
        <v>3911</v>
      </c>
      <c r="L326">
        <v>25116</v>
      </c>
      <c r="M326">
        <v>1</v>
      </c>
      <c r="N326">
        <v>1</v>
      </c>
      <c r="O326" t="s">
        <v>2079</v>
      </c>
      <c r="P326" t="s">
        <v>2</v>
      </c>
      <c r="Q326" t="s">
        <v>2080</v>
      </c>
      <c r="S326" t="s">
        <v>3912</v>
      </c>
      <c r="Z326" s="35"/>
      <c r="AB326" s="35"/>
      <c r="AF326" s="35"/>
      <c r="AJ326" s="35"/>
      <c r="AN326" s="35"/>
      <c r="AW326" s="35"/>
    </row>
    <row r="327" spans="6:49" x14ac:dyDescent="0.25">
      <c r="F327" t="s">
        <v>3147</v>
      </c>
      <c r="G327" t="s">
        <v>167</v>
      </c>
      <c r="H327" t="s">
        <v>2064</v>
      </c>
      <c r="I327" t="s">
        <v>1059</v>
      </c>
      <c r="J327" t="s">
        <v>2800</v>
      </c>
      <c r="K327" t="s">
        <v>3913</v>
      </c>
      <c r="L327">
        <v>24964</v>
      </c>
      <c r="M327">
        <v>1</v>
      </c>
      <c r="N327">
        <v>1</v>
      </c>
      <c r="O327" t="s">
        <v>2079</v>
      </c>
      <c r="P327" t="s">
        <v>2</v>
      </c>
      <c r="Q327" t="s">
        <v>2080</v>
      </c>
      <c r="S327" t="s">
        <v>3914</v>
      </c>
      <c r="Z327" s="35"/>
      <c r="AB327" s="35"/>
      <c r="AF327" s="35"/>
      <c r="AJ327" s="35"/>
      <c r="AN327" s="35"/>
      <c r="AW327" s="35"/>
    </row>
    <row r="328" spans="6:49" x14ac:dyDescent="0.25">
      <c r="F328" t="s">
        <v>3097</v>
      </c>
      <c r="G328" t="s">
        <v>191</v>
      </c>
      <c r="H328" t="s">
        <v>2064</v>
      </c>
      <c r="I328" t="s">
        <v>1059</v>
      </c>
      <c r="J328" t="s">
        <v>2797</v>
      </c>
      <c r="K328" t="s">
        <v>3915</v>
      </c>
      <c r="L328">
        <v>24965</v>
      </c>
      <c r="M328">
        <v>1</v>
      </c>
      <c r="N328">
        <v>1</v>
      </c>
      <c r="O328" t="s">
        <v>2081</v>
      </c>
      <c r="P328" t="s">
        <v>2</v>
      </c>
      <c r="Q328" t="s">
        <v>2080</v>
      </c>
      <c r="S328" t="s">
        <v>3916</v>
      </c>
      <c r="Z328" s="35"/>
      <c r="AB328" s="35"/>
      <c r="AF328" s="35"/>
      <c r="AJ328" s="35"/>
      <c r="AN328" s="35"/>
      <c r="AW328" s="35"/>
    </row>
    <row r="329" spans="6:49" x14ac:dyDescent="0.25">
      <c r="F329" t="s">
        <v>3087</v>
      </c>
      <c r="G329" t="s">
        <v>603</v>
      </c>
      <c r="H329" t="s">
        <v>2064</v>
      </c>
      <c r="I329" t="s">
        <v>1059</v>
      </c>
      <c r="J329" t="s">
        <v>2768</v>
      </c>
      <c r="K329" t="s">
        <v>49</v>
      </c>
      <c r="L329">
        <v>9628</v>
      </c>
      <c r="M329">
        <v>1</v>
      </c>
      <c r="N329">
        <v>1</v>
      </c>
      <c r="O329" t="s">
        <v>2079</v>
      </c>
      <c r="P329" t="s">
        <v>2</v>
      </c>
      <c r="Q329" t="s">
        <v>2062</v>
      </c>
      <c r="S329" t="s">
        <v>68</v>
      </c>
      <c r="Z329" s="35"/>
      <c r="AB329" s="35"/>
      <c r="AF329" s="35"/>
      <c r="AJ329" s="35"/>
      <c r="AN329" s="35"/>
      <c r="AW329" s="35"/>
    </row>
    <row r="330" spans="6:49" x14ac:dyDescent="0.25">
      <c r="F330" t="s">
        <v>3090</v>
      </c>
      <c r="G330" t="s">
        <v>736</v>
      </c>
      <c r="H330" t="s">
        <v>2064</v>
      </c>
      <c r="I330" t="s">
        <v>1059</v>
      </c>
      <c r="J330" t="s">
        <v>2774</v>
      </c>
      <c r="K330" t="s">
        <v>49</v>
      </c>
      <c r="L330">
        <v>8497</v>
      </c>
      <c r="M330">
        <v>1</v>
      </c>
      <c r="N330">
        <v>1</v>
      </c>
      <c r="O330" t="s">
        <v>2079</v>
      </c>
      <c r="P330" t="s">
        <v>2</v>
      </c>
      <c r="Q330" t="s">
        <v>2062</v>
      </c>
      <c r="S330" t="s">
        <v>735</v>
      </c>
      <c r="Z330" s="35"/>
      <c r="AB330" s="35"/>
      <c r="AF330" s="35"/>
      <c r="AJ330" s="35"/>
      <c r="AN330" s="35"/>
      <c r="AW330" s="35"/>
    </row>
    <row r="331" spans="6:49" x14ac:dyDescent="0.25">
      <c r="F331" t="s">
        <v>3600</v>
      </c>
      <c r="G331" t="s">
        <v>504</v>
      </c>
      <c r="H331" t="s">
        <v>2195</v>
      </c>
      <c r="I331" t="s">
        <v>504</v>
      </c>
      <c r="J331" t="s">
        <v>2320</v>
      </c>
      <c r="K331" t="s">
        <v>505</v>
      </c>
      <c r="L331">
        <v>17981</v>
      </c>
      <c r="M331">
        <v>1</v>
      </c>
      <c r="N331">
        <v>1</v>
      </c>
      <c r="O331" t="s">
        <v>2079</v>
      </c>
      <c r="P331" t="s">
        <v>2</v>
      </c>
      <c r="Q331" t="s">
        <v>2062</v>
      </c>
      <c r="S331" t="s">
        <v>503</v>
      </c>
      <c r="Z331" s="35"/>
      <c r="AB331" s="35"/>
      <c r="AF331" s="35"/>
      <c r="AJ331" s="35"/>
      <c r="AN331" s="35"/>
      <c r="AW331" s="35"/>
    </row>
    <row r="332" spans="6:49" x14ac:dyDescent="0.25">
      <c r="F332" t="s">
        <v>3839</v>
      </c>
      <c r="G332" t="s">
        <v>1030</v>
      </c>
      <c r="H332" t="s">
        <v>2066</v>
      </c>
      <c r="I332" t="s">
        <v>1083</v>
      </c>
      <c r="J332" t="s">
        <v>2437</v>
      </c>
      <c r="K332" t="s">
        <v>204</v>
      </c>
      <c r="L332">
        <v>24600</v>
      </c>
      <c r="M332">
        <v>1</v>
      </c>
      <c r="N332">
        <v>1</v>
      </c>
      <c r="O332" t="s">
        <v>2079</v>
      </c>
      <c r="P332" t="s">
        <v>2</v>
      </c>
      <c r="Q332" t="s">
        <v>2080</v>
      </c>
      <c r="S332" t="s">
        <v>1510</v>
      </c>
      <c r="Z332" s="35"/>
      <c r="AB332" s="35"/>
      <c r="AF332" s="35"/>
      <c r="AJ332" s="35"/>
      <c r="AN332" s="35"/>
      <c r="AW332" s="35"/>
    </row>
    <row r="333" spans="6:49" x14ac:dyDescent="0.25">
      <c r="F333" t="s">
        <v>3841</v>
      </c>
      <c r="G333" t="s">
        <v>1497</v>
      </c>
      <c r="H333" t="s">
        <v>2066</v>
      </c>
      <c r="I333" t="s">
        <v>1083</v>
      </c>
      <c r="J333" t="s">
        <v>2325</v>
      </c>
      <c r="K333" t="s">
        <v>204</v>
      </c>
      <c r="L333">
        <v>24599</v>
      </c>
      <c r="M333">
        <v>1</v>
      </c>
      <c r="N333">
        <v>1</v>
      </c>
      <c r="O333" t="s">
        <v>2079</v>
      </c>
      <c r="P333" t="s">
        <v>2</v>
      </c>
      <c r="Q333" t="s">
        <v>2080</v>
      </c>
      <c r="S333" t="s">
        <v>1496</v>
      </c>
      <c r="Z333" s="35"/>
      <c r="AB333" s="35"/>
      <c r="AF333" s="35"/>
      <c r="AJ333" s="35"/>
      <c r="AN333" s="35"/>
      <c r="AW333" s="35"/>
    </row>
    <row r="334" spans="6:49" x14ac:dyDescent="0.25">
      <c r="F334" t="s">
        <v>3170</v>
      </c>
      <c r="G334" t="s">
        <v>1007</v>
      </c>
      <c r="H334" t="s">
        <v>2064</v>
      </c>
      <c r="I334" t="s">
        <v>1059</v>
      </c>
      <c r="J334" t="s">
        <v>2748</v>
      </c>
      <c r="K334" t="s">
        <v>1423</v>
      </c>
      <c r="L334">
        <v>23816</v>
      </c>
      <c r="M334">
        <v>1</v>
      </c>
      <c r="N334">
        <v>1</v>
      </c>
      <c r="O334" t="s">
        <v>2079</v>
      </c>
      <c r="P334" t="s">
        <v>2</v>
      </c>
      <c r="Q334" t="s">
        <v>2062</v>
      </c>
      <c r="S334" t="s">
        <v>1422</v>
      </c>
      <c r="Z334" s="35"/>
      <c r="AB334" s="35"/>
      <c r="AF334" s="35"/>
      <c r="AJ334" s="35"/>
      <c r="AN334" s="35"/>
      <c r="AW334" s="35"/>
    </row>
    <row r="335" spans="6:49" x14ac:dyDescent="0.25">
      <c r="F335" t="s">
        <v>3751</v>
      </c>
      <c r="G335" t="s">
        <v>1572</v>
      </c>
      <c r="H335" t="s">
        <v>2612</v>
      </c>
      <c r="I335" t="s">
        <v>1084</v>
      </c>
      <c r="J335" t="s">
        <v>1573</v>
      </c>
      <c r="K335" t="s">
        <v>3018</v>
      </c>
      <c r="L335">
        <v>24640</v>
      </c>
      <c r="M335">
        <v>1</v>
      </c>
      <c r="N335">
        <v>1</v>
      </c>
      <c r="O335" t="s">
        <v>2079</v>
      </c>
      <c r="P335" t="s">
        <v>2</v>
      </c>
      <c r="Q335" t="s">
        <v>2080</v>
      </c>
      <c r="S335" t="s">
        <v>1571</v>
      </c>
      <c r="Z335" s="35"/>
      <c r="AB335" s="35"/>
      <c r="AF335" s="35"/>
      <c r="AJ335" s="35"/>
      <c r="AN335" s="35"/>
      <c r="AW335" s="35"/>
    </row>
    <row r="336" spans="6:49" x14ac:dyDescent="0.25">
      <c r="F336" t="s">
        <v>3760</v>
      </c>
      <c r="G336" t="s">
        <v>1726</v>
      </c>
      <c r="H336" t="s">
        <v>3051</v>
      </c>
      <c r="I336" t="s">
        <v>1725</v>
      </c>
      <c r="J336" t="s">
        <v>2350</v>
      </c>
      <c r="K336" t="s">
        <v>1727</v>
      </c>
      <c r="L336">
        <v>24796</v>
      </c>
      <c r="M336">
        <v>1</v>
      </c>
      <c r="N336">
        <v>1</v>
      </c>
      <c r="O336" t="s">
        <v>2079</v>
      </c>
      <c r="P336" t="s">
        <v>2</v>
      </c>
      <c r="Q336" t="s">
        <v>2080</v>
      </c>
      <c r="S336" t="s">
        <v>1724</v>
      </c>
      <c r="Z336" s="35"/>
      <c r="AB336" s="35"/>
      <c r="AF336" s="35"/>
      <c r="AJ336" s="35"/>
      <c r="AN336" s="35"/>
      <c r="AW336" s="35"/>
    </row>
    <row r="337" spans="6:49" x14ac:dyDescent="0.25">
      <c r="F337" t="s">
        <v>3861</v>
      </c>
      <c r="G337" t="s">
        <v>1519</v>
      </c>
      <c r="H337" t="s">
        <v>2066</v>
      </c>
      <c r="I337" t="s">
        <v>1083</v>
      </c>
      <c r="J337" t="s">
        <v>2607</v>
      </c>
      <c r="K337" t="s">
        <v>204</v>
      </c>
      <c r="L337">
        <v>24925</v>
      </c>
      <c r="M337">
        <v>1</v>
      </c>
      <c r="N337">
        <v>1</v>
      </c>
      <c r="O337" t="s">
        <v>2079</v>
      </c>
      <c r="P337" t="s">
        <v>2</v>
      </c>
      <c r="Q337" t="s">
        <v>2080</v>
      </c>
      <c r="S337" t="s">
        <v>1518</v>
      </c>
      <c r="Z337" s="35"/>
      <c r="AB337" s="35"/>
      <c r="AF337" s="35"/>
      <c r="AJ337" s="35"/>
      <c r="AN337" s="35"/>
      <c r="AW337" s="35"/>
    </row>
    <row r="338" spans="6:49" x14ac:dyDescent="0.25">
      <c r="F338" t="s">
        <v>3830</v>
      </c>
      <c r="G338" t="s">
        <v>1521</v>
      </c>
      <c r="H338" t="s">
        <v>2066</v>
      </c>
      <c r="I338" t="s">
        <v>1083</v>
      </c>
      <c r="J338" t="s">
        <v>2168</v>
      </c>
      <c r="K338" t="s">
        <v>204</v>
      </c>
      <c r="L338">
        <v>24090</v>
      </c>
      <c r="M338">
        <v>1</v>
      </c>
      <c r="N338">
        <v>1</v>
      </c>
      <c r="O338" t="s">
        <v>2079</v>
      </c>
      <c r="P338" t="s">
        <v>2</v>
      </c>
      <c r="Q338" t="s">
        <v>2080</v>
      </c>
      <c r="S338" t="s">
        <v>1520</v>
      </c>
      <c r="Z338" s="35"/>
      <c r="AB338" s="35"/>
      <c r="AF338" s="35"/>
      <c r="AJ338" s="35"/>
      <c r="AN338" s="35"/>
      <c r="AW338" s="35"/>
    </row>
    <row r="339" spans="6:49" x14ac:dyDescent="0.25">
      <c r="F339" t="s">
        <v>3826</v>
      </c>
      <c r="G339" t="s">
        <v>209</v>
      </c>
      <c r="H339" t="s">
        <v>2066</v>
      </c>
      <c r="I339" t="s">
        <v>1083</v>
      </c>
      <c r="J339" t="s">
        <v>2585</v>
      </c>
      <c r="K339" t="s">
        <v>204</v>
      </c>
      <c r="L339">
        <v>24074</v>
      </c>
      <c r="M339">
        <v>1</v>
      </c>
      <c r="N339">
        <v>1</v>
      </c>
      <c r="O339" t="s">
        <v>2079</v>
      </c>
      <c r="P339" t="s">
        <v>2</v>
      </c>
      <c r="Q339" t="s">
        <v>2080</v>
      </c>
      <c r="S339" t="s">
        <v>1505</v>
      </c>
      <c r="Z339" s="35"/>
      <c r="AB339" s="35"/>
      <c r="AF339" s="35"/>
      <c r="AJ339" s="35"/>
      <c r="AN339" s="35"/>
      <c r="AW339" s="35"/>
    </row>
    <row r="340" spans="6:49" x14ac:dyDescent="0.25">
      <c r="F340" t="s">
        <v>3240</v>
      </c>
      <c r="G340" t="s">
        <v>1313</v>
      </c>
      <c r="H340" t="s">
        <v>2064</v>
      </c>
      <c r="I340" t="s">
        <v>1059</v>
      </c>
      <c r="J340" t="s">
        <v>2993</v>
      </c>
      <c r="K340" t="s">
        <v>1314</v>
      </c>
      <c r="L340">
        <v>24597</v>
      </c>
      <c r="M340">
        <v>1</v>
      </c>
      <c r="N340">
        <v>1</v>
      </c>
      <c r="O340" t="s">
        <v>2079</v>
      </c>
      <c r="P340" t="s">
        <v>2</v>
      </c>
      <c r="Q340" t="s">
        <v>2080</v>
      </c>
      <c r="S340" t="s">
        <v>1312</v>
      </c>
      <c r="Z340" s="35"/>
      <c r="AB340" s="35"/>
      <c r="AF340" s="35"/>
      <c r="AJ340" s="35"/>
      <c r="AN340" s="35"/>
      <c r="AW340" s="35"/>
    </row>
    <row r="341" spans="6:49" x14ac:dyDescent="0.25">
      <c r="F341" t="s">
        <v>3242</v>
      </c>
      <c r="G341" t="s">
        <v>848</v>
      </c>
      <c r="H341" t="s">
        <v>2064</v>
      </c>
      <c r="I341" t="s">
        <v>1059</v>
      </c>
      <c r="J341" t="s">
        <v>2723</v>
      </c>
      <c r="K341" t="s">
        <v>1270</v>
      </c>
      <c r="L341">
        <v>24606</v>
      </c>
      <c r="M341">
        <v>1</v>
      </c>
      <c r="N341">
        <v>1</v>
      </c>
      <c r="O341" t="s">
        <v>2079</v>
      </c>
      <c r="P341" t="s">
        <v>2</v>
      </c>
      <c r="Q341" t="s">
        <v>2080</v>
      </c>
      <c r="S341" t="s">
        <v>1269</v>
      </c>
      <c r="Z341" s="35"/>
      <c r="AB341" s="35"/>
      <c r="AF341" s="35"/>
      <c r="AJ341" s="35"/>
      <c r="AN341" s="35"/>
      <c r="AW341" s="35"/>
    </row>
    <row r="342" spans="6:49" x14ac:dyDescent="0.25">
      <c r="F342" t="s">
        <v>3683</v>
      </c>
      <c r="G342" t="s">
        <v>322</v>
      </c>
      <c r="H342" t="s">
        <v>2317</v>
      </c>
      <c r="I342" t="s">
        <v>1094</v>
      </c>
      <c r="J342" t="s">
        <v>2537</v>
      </c>
      <c r="K342" t="s">
        <v>1818</v>
      </c>
      <c r="L342">
        <v>23639</v>
      </c>
      <c r="M342">
        <v>1</v>
      </c>
      <c r="N342">
        <v>1</v>
      </c>
      <c r="O342" t="s">
        <v>2079</v>
      </c>
      <c r="P342" t="s">
        <v>2</v>
      </c>
      <c r="Q342" t="s">
        <v>2062</v>
      </c>
      <c r="S342" t="s">
        <v>321</v>
      </c>
      <c r="Z342" s="35"/>
      <c r="AB342" s="35"/>
      <c r="AF342" s="35"/>
      <c r="AJ342" s="35"/>
      <c r="AN342" s="35"/>
      <c r="AW342" s="35"/>
    </row>
    <row r="343" spans="6:49" x14ac:dyDescent="0.25">
      <c r="F343" t="s">
        <v>3267</v>
      </c>
      <c r="G343" t="s">
        <v>133</v>
      </c>
      <c r="H343" t="s">
        <v>2064</v>
      </c>
      <c r="I343" t="s">
        <v>1059</v>
      </c>
      <c r="J343" t="s">
        <v>2701</v>
      </c>
      <c r="K343" t="s">
        <v>1304</v>
      </c>
      <c r="L343">
        <v>24947</v>
      </c>
      <c r="M343">
        <v>1</v>
      </c>
      <c r="N343">
        <v>1</v>
      </c>
      <c r="O343" t="s">
        <v>2079</v>
      </c>
      <c r="P343" t="s">
        <v>2</v>
      </c>
      <c r="Q343" t="s">
        <v>2080</v>
      </c>
      <c r="S343" t="s">
        <v>1303</v>
      </c>
      <c r="Z343" s="35"/>
      <c r="AB343" s="35"/>
      <c r="AF343" s="35"/>
      <c r="AJ343" s="35"/>
      <c r="AN343" s="35"/>
      <c r="AW343" s="35"/>
    </row>
    <row r="344" spans="6:49" x14ac:dyDescent="0.25">
      <c r="F344" t="s">
        <v>3192</v>
      </c>
      <c r="G344" t="s">
        <v>184</v>
      </c>
      <c r="H344" t="s">
        <v>2064</v>
      </c>
      <c r="I344" t="s">
        <v>1059</v>
      </c>
      <c r="J344" t="s">
        <v>2796</v>
      </c>
      <c r="K344" t="s">
        <v>1349</v>
      </c>
      <c r="L344">
        <v>24143</v>
      </c>
      <c r="M344">
        <v>1</v>
      </c>
      <c r="N344">
        <v>1</v>
      </c>
      <c r="O344" t="s">
        <v>2079</v>
      </c>
      <c r="P344" t="s">
        <v>2</v>
      </c>
      <c r="Q344" t="s">
        <v>2080</v>
      </c>
      <c r="S344" t="s">
        <v>1348</v>
      </c>
      <c r="Z344" s="35"/>
      <c r="AB344" s="35"/>
      <c r="AF344" s="35"/>
      <c r="AJ344" s="35"/>
      <c r="AN344" s="35"/>
      <c r="AW344" s="35"/>
    </row>
    <row r="345" spans="6:49" x14ac:dyDescent="0.25">
      <c r="F345" t="s">
        <v>3195</v>
      </c>
      <c r="G345" t="s">
        <v>1331</v>
      </c>
      <c r="H345" t="s">
        <v>2064</v>
      </c>
      <c r="I345" t="s">
        <v>1059</v>
      </c>
      <c r="J345" t="s">
        <v>3023</v>
      </c>
      <c r="K345" t="s">
        <v>1332</v>
      </c>
      <c r="L345">
        <v>24113</v>
      </c>
      <c r="M345">
        <v>1</v>
      </c>
      <c r="N345">
        <v>1</v>
      </c>
      <c r="O345" t="s">
        <v>2079</v>
      </c>
      <c r="P345" t="s">
        <v>2</v>
      </c>
      <c r="Q345" t="s">
        <v>2080</v>
      </c>
      <c r="S345" t="s">
        <v>1330</v>
      </c>
      <c r="Z345" s="35"/>
      <c r="AB345" s="35"/>
      <c r="AF345" s="35"/>
      <c r="AJ345" s="35"/>
      <c r="AN345" s="35"/>
      <c r="AW345" s="35"/>
    </row>
    <row r="346" spans="6:49" x14ac:dyDescent="0.25">
      <c r="F346" t="s">
        <v>3243</v>
      </c>
      <c r="G346" t="s">
        <v>1387</v>
      </c>
      <c r="H346" t="s">
        <v>2064</v>
      </c>
      <c r="I346" t="s">
        <v>1059</v>
      </c>
      <c r="J346" t="s">
        <v>3039</v>
      </c>
      <c r="K346" t="s">
        <v>3917</v>
      </c>
      <c r="L346">
        <v>25279</v>
      </c>
      <c r="M346">
        <v>1</v>
      </c>
      <c r="N346">
        <v>1</v>
      </c>
      <c r="O346" t="s">
        <v>2079</v>
      </c>
      <c r="P346" t="s">
        <v>2</v>
      </c>
      <c r="Q346" t="s">
        <v>2080</v>
      </c>
      <c r="S346" t="s">
        <v>1386</v>
      </c>
      <c r="Z346" s="35"/>
      <c r="AB346" s="35"/>
      <c r="AF346" s="35"/>
      <c r="AJ346" s="35"/>
      <c r="AN346" s="35"/>
      <c r="AW346" s="35"/>
    </row>
    <row r="347" spans="6:49" x14ac:dyDescent="0.25">
      <c r="F347" t="s">
        <v>3824</v>
      </c>
      <c r="G347" t="s">
        <v>1529</v>
      </c>
      <c r="H347" t="s">
        <v>2066</v>
      </c>
      <c r="I347" t="s">
        <v>1083</v>
      </c>
      <c r="J347" t="s">
        <v>2441</v>
      </c>
      <c r="K347" t="s">
        <v>204</v>
      </c>
      <c r="L347">
        <v>24031</v>
      </c>
      <c r="M347">
        <v>1</v>
      </c>
      <c r="N347">
        <v>1</v>
      </c>
      <c r="O347" t="s">
        <v>2079</v>
      </c>
      <c r="P347" t="s">
        <v>2</v>
      </c>
      <c r="Q347" t="s">
        <v>2080</v>
      </c>
      <c r="S347" t="s">
        <v>1528</v>
      </c>
      <c r="Z347" s="35"/>
      <c r="AB347" s="35"/>
      <c r="AF347" s="35"/>
      <c r="AJ347" s="35"/>
      <c r="AN347" s="35"/>
      <c r="AW347" s="35"/>
    </row>
    <row r="348" spans="6:49" x14ac:dyDescent="0.25">
      <c r="F348" t="s">
        <v>3820</v>
      </c>
      <c r="G348" t="s">
        <v>206</v>
      </c>
      <c r="H348" t="s">
        <v>2066</v>
      </c>
      <c r="I348" t="s">
        <v>1083</v>
      </c>
      <c r="J348" t="s">
        <v>2407</v>
      </c>
      <c r="K348" t="s">
        <v>204</v>
      </c>
      <c r="L348">
        <v>23809</v>
      </c>
      <c r="M348">
        <v>1</v>
      </c>
      <c r="N348">
        <v>1</v>
      </c>
      <c r="O348" t="s">
        <v>2079</v>
      </c>
      <c r="P348" t="s">
        <v>2</v>
      </c>
      <c r="Q348" t="s">
        <v>2062</v>
      </c>
      <c r="S348" t="s">
        <v>1533</v>
      </c>
      <c r="Z348" s="35"/>
      <c r="AB348" s="35"/>
      <c r="AF348" s="35"/>
      <c r="AJ348" s="35"/>
      <c r="AN348" s="35"/>
      <c r="AW348" s="35"/>
    </row>
    <row r="349" spans="6:49" x14ac:dyDescent="0.25">
      <c r="F349" t="s">
        <v>3723</v>
      </c>
      <c r="G349" t="s">
        <v>1736</v>
      </c>
      <c r="H349" t="s">
        <v>3005</v>
      </c>
      <c r="I349" t="s">
        <v>1735</v>
      </c>
      <c r="J349" t="s">
        <v>3033</v>
      </c>
      <c r="K349" t="s">
        <v>1737</v>
      </c>
      <c r="L349">
        <v>24212</v>
      </c>
      <c r="M349">
        <v>1</v>
      </c>
      <c r="N349">
        <v>1</v>
      </c>
      <c r="O349" t="s">
        <v>2079</v>
      </c>
      <c r="P349" t="s">
        <v>2</v>
      </c>
      <c r="Q349" t="s">
        <v>2080</v>
      </c>
      <c r="S349" t="s">
        <v>1734</v>
      </c>
      <c r="Z349" s="35"/>
      <c r="AB349" s="35"/>
      <c r="AF349" s="35"/>
      <c r="AJ349" s="35"/>
      <c r="AN349" s="35"/>
      <c r="AW349" s="35"/>
    </row>
    <row r="350" spans="6:49" x14ac:dyDescent="0.25">
      <c r="F350" t="s">
        <v>3767</v>
      </c>
      <c r="G350" t="s">
        <v>1569</v>
      </c>
      <c r="H350" t="s">
        <v>2612</v>
      </c>
      <c r="I350" t="s">
        <v>1084</v>
      </c>
      <c r="J350" t="s">
        <v>2486</v>
      </c>
      <c r="K350" t="s">
        <v>1570</v>
      </c>
      <c r="L350">
        <v>25043</v>
      </c>
      <c r="M350">
        <v>1</v>
      </c>
      <c r="N350">
        <v>1</v>
      </c>
      <c r="O350" t="s">
        <v>2079</v>
      </c>
      <c r="P350" t="s">
        <v>2</v>
      </c>
      <c r="Q350" t="s">
        <v>2080</v>
      </c>
      <c r="S350" t="s">
        <v>1568</v>
      </c>
      <c r="Z350" s="35"/>
      <c r="AB350" s="35"/>
      <c r="AF350" s="35"/>
      <c r="AJ350" s="35"/>
      <c r="AN350" s="35"/>
      <c r="AW350" s="35"/>
    </row>
    <row r="351" spans="6:49" x14ac:dyDescent="0.25">
      <c r="F351" t="s">
        <v>3263</v>
      </c>
      <c r="G351" t="s">
        <v>1310</v>
      </c>
      <c r="H351" t="s">
        <v>2064</v>
      </c>
      <c r="I351" t="s">
        <v>1059</v>
      </c>
      <c r="J351" t="s">
        <v>2732</v>
      </c>
      <c r="K351" t="s">
        <v>1311</v>
      </c>
      <c r="L351">
        <v>25101</v>
      </c>
      <c r="M351">
        <v>1</v>
      </c>
      <c r="N351">
        <v>1</v>
      </c>
      <c r="O351" t="s">
        <v>2079</v>
      </c>
      <c r="P351" t="s">
        <v>2</v>
      </c>
      <c r="Q351" t="s">
        <v>2080</v>
      </c>
      <c r="S351" t="s">
        <v>1309</v>
      </c>
      <c r="Z351" s="35"/>
      <c r="AB351" s="35"/>
      <c r="AF351" s="35"/>
      <c r="AJ351" s="35"/>
      <c r="AN351" s="35"/>
      <c r="AW351" s="35"/>
    </row>
    <row r="352" spans="6:49" x14ac:dyDescent="0.25">
      <c r="F352" t="s">
        <v>3264</v>
      </c>
      <c r="G352" t="s">
        <v>949</v>
      </c>
      <c r="H352" t="s">
        <v>2064</v>
      </c>
      <c r="I352" t="s">
        <v>1059</v>
      </c>
      <c r="J352" t="s">
        <v>2740</v>
      </c>
      <c r="K352" t="s">
        <v>1217</v>
      </c>
      <c r="L352">
        <v>24664</v>
      </c>
      <c r="M352">
        <v>1</v>
      </c>
      <c r="N352">
        <v>1</v>
      </c>
      <c r="O352" t="s">
        <v>2079</v>
      </c>
      <c r="P352" t="s">
        <v>2</v>
      </c>
      <c r="Q352" t="s">
        <v>2080</v>
      </c>
      <c r="S352" t="s">
        <v>1216</v>
      </c>
      <c r="Z352" s="35"/>
      <c r="AB352" s="35"/>
      <c r="AF352" s="35"/>
      <c r="AJ352" s="35"/>
      <c r="AN352" s="35"/>
      <c r="AW352" s="35"/>
    </row>
    <row r="353" spans="6:49" x14ac:dyDescent="0.25">
      <c r="F353" t="s">
        <v>3762</v>
      </c>
      <c r="G353" t="s">
        <v>1575</v>
      </c>
      <c r="H353" t="s">
        <v>2612</v>
      </c>
      <c r="I353" t="s">
        <v>1084</v>
      </c>
      <c r="J353" t="s">
        <v>1576</v>
      </c>
      <c r="K353" t="s">
        <v>3052</v>
      </c>
      <c r="L353">
        <v>25013</v>
      </c>
      <c r="M353">
        <v>1</v>
      </c>
      <c r="N353">
        <v>1</v>
      </c>
      <c r="O353" t="s">
        <v>2079</v>
      </c>
      <c r="P353" t="s">
        <v>2</v>
      </c>
      <c r="Q353" t="s">
        <v>2080</v>
      </c>
      <c r="S353" t="s">
        <v>1574</v>
      </c>
      <c r="Z353" s="35"/>
      <c r="AB353" s="35"/>
      <c r="AF353" s="35"/>
      <c r="AJ353" s="35"/>
      <c r="AN353" s="35"/>
      <c r="AW353" s="35"/>
    </row>
    <row r="354" spans="6:49" x14ac:dyDescent="0.25">
      <c r="F354" t="s">
        <v>3763</v>
      </c>
      <c r="G354" t="s">
        <v>1543</v>
      </c>
      <c r="H354" t="s">
        <v>2612</v>
      </c>
      <c r="I354" t="s">
        <v>1084</v>
      </c>
      <c r="J354" t="s">
        <v>1544</v>
      </c>
      <c r="K354" t="s">
        <v>1545</v>
      </c>
      <c r="L354">
        <v>24669</v>
      </c>
      <c r="M354">
        <v>1</v>
      </c>
      <c r="N354">
        <v>1</v>
      </c>
      <c r="O354" t="s">
        <v>2079</v>
      </c>
      <c r="P354" t="s">
        <v>2</v>
      </c>
      <c r="Q354" t="s">
        <v>2080</v>
      </c>
      <c r="S354" t="s">
        <v>1542</v>
      </c>
      <c r="Z354" s="35"/>
      <c r="AB354" s="35"/>
      <c r="AF354" s="35"/>
      <c r="AJ354" s="35"/>
      <c r="AN354" s="35"/>
      <c r="AW354" s="35"/>
    </row>
    <row r="355" spans="6:49" x14ac:dyDescent="0.25">
      <c r="F355" t="s">
        <v>3851</v>
      </c>
      <c r="G355" t="s">
        <v>2971</v>
      </c>
      <c r="H355" t="s">
        <v>2066</v>
      </c>
      <c r="I355" t="s">
        <v>1083</v>
      </c>
      <c r="J355" t="s">
        <v>2581</v>
      </c>
      <c r="K355" t="s">
        <v>204</v>
      </c>
      <c r="L355">
        <v>24681</v>
      </c>
      <c r="M355">
        <v>1</v>
      </c>
      <c r="N355">
        <v>1</v>
      </c>
      <c r="O355" t="s">
        <v>2079</v>
      </c>
      <c r="P355" t="s">
        <v>2</v>
      </c>
      <c r="Q355" t="s">
        <v>2080</v>
      </c>
      <c r="S355" t="s">
        <v>1504</v>
      </c>
      <c r="Z355" s="35"/>
      <c r="AB355" s="35"/>
      <c r="AF355" s="35"/>
      <c r="AJ355" s="35"/>
      <c r="AN355" s="35"/>
      <c r="AW355" s="35"/>
    </row>
    <row r="356" spans="6:49" x14ac:dyDescent="0.25">
      <c r="F356" t="s">
        <v>3785</v>
      </c>
      <c r="G356" t="s">
        <v>349</v>
      </c>
      <c r="H356" t="s">
        <v>2093</v>
      </c>
      <c r="I356" t="s">
        <v>1075</v>
      </c>
      <c r="J356" t="s">
        <v>2485</v>
      </c>
      <c r="K356" t="s">
        <v>2028</v>
      </c>
      <c r="L356">
        <v>24682</v>
      </c>
      <c r="M356">
        <v>1</v>
      </c>
      <c r="N356">
        <v>1</v>
      </c>
      <c r="O356" t="s">
        <v>2079</v>
      </c>
      <c r="P356" t="s">
        <v>2</v>
      </c>
      <c r="Q356" t="s">
        <v>2080</v>
      </c>
      <c r="S356" t="s">
        <v>2027</v>
      </c>
      <c r="Z356" s="35"/>
      <c r="AB356" s="35"/>
      <c r="AF356" s="35"/>
      <c r="AJ356" s="35"/>
      <c r="AN356" s="35"/>
      <c r="AW356" s="35"/>
    </row>
    <row r="357" spans="6:49" x14ac:dyDescent="0.25">
      <c r="F357" t="s">
        <v>3270</v>
      </c>
      <c r="G357" t="s">
        <v>842</v>
      </c>
      <c r="H357" t="s">
        <v>2064</v>
      </c>
      <c r="I357" t="s">
        <v>1059</v>
      </c>
      <c r="J357" t="s">
        <v>2693</v>
      </c>
      <c r="K357" t="s">
        <v>1224</v>
      </c>
      <c r="L357">
        <v>24713</v>
      </c>
      <c r="M357">
        <v>1</v>
      </c>
      <c r="N357">
        <v>1</v>
      </c>
      <c r="O357" t="s">
        <v>2079</v>
      </c>
      <c r="P357" t="s">
        <v>2</v>
      </c>
      <c r="Q357" t="s">
        <v>2080</v>
      </c>
      <c r="S357" t="s">
        <v>1223</v>
      </c>
      <c r="Z357" s="35"/>
      <c r="AB357" s="35"/>
      <c r="AF357" s="35"/>
      <c r="AJ357" s="35"/>
      <c r="AN357" s="35"/>
      <c r="AW357" s="35"/>
    </row>
    <row r="358" spans="6:49" x14ac:dyDescent="0.25">
      <c r="F358" t="s">
        <v>3748</v>
      </c>
      <c r="G358" t="s">
        <v>292</v>
      </c>
      <c r="H358" t="s">
        <v>2204</v>
      </c>
      <c r="I358" t="s">
        <v>1092</v>
      </c>
      <c r="J358" t="s">
        <v>2995</v>
      </c>
      <c r="K358" t="s">
        <v>1789</v>
      </c>
      <c r="L358">
        <v>24637</v>
      </c>
      <c r="M358">
        <v>1</v>
      </c>
      <c r="N358">
        <v>1</v>
      </c>
      <c r="O358" t="s">
        <v>2079</v>
      </c>
      <c r="P358" t="s">
        <v>2</v>
      </c>
      <c r="Q358" t="s">
        <v>2080</v>
      </c>
      <c r="S358" t="s">
        <v>1788</v>
      </c>
      <c r="Z358" s="35"/>
      <c r="AB358" s="35"/>
      <c r="AF358" s="35"/>
      <c r="AJ358" s="35"/>
      <c r="AN358" s="35"/>
      <c r="AW358" s="35"/>
    </row>
    <row r="359" spans="6:49" x14ac:dyDescent="0.25">
      <c r="F359" t="s">
        <v>3724</v>
      </c>
      <c r="G359" t="s">
        <v>1831</v>
      </c>
      <c r="H359" t="s">
        <v>3036</v>
      </c>
      <c r="I359" t="s">
        <v>1831</v>
      </c>
      <c r="J359" t="s">
        <v>2192</v>
      </c>
      <c r="K359" t="s">
        <v>449</v>
      </c>
      <c r="L359">
        <v>24266</v>
      </c>
      <c r="M359">
        <v>1</v>
      </c>
      <c r="N359">
        <v>1</v>
      </c>
      <c r="O359" t="s">
        <v>2079</v>
      </c>
      <c r="P359" t="s">
        <v>2</v>
      </c>
      <c r="Q359" t="s">
        <v>2080</v>
      </c>
      <c r="S359" t="s">
        <v>1830</v>
      </c>
      <c r="Z359" s="35"/>
      <c r="AB359" s="35"/>
      <c r="AF359" s="35"/>
      <c r="AJ359" s="35"/>
      <c r="AN359" s="35"/>
      <c r="AW359" s="35"/>
    </row>
    <row r="360" spans="6:49" x14ac:dyDescent="0.25">
      <c r="F360" t="s">
        <v>3843</v>
      </c>
      <c r="G360" t="s">
        <v>2972</v>
      </c>
      <c r="H360" t="s">
        <v>2066</v>
      </c>
      <c r="I360" t="s">
        <v>1083</v>
      </c>
      <c r="J360" t="s">
        <v>2459</v>
      </c>
      <c r="K360" t="s">
        <v>204</v>
      </c>
      <c r="L360">
        <v>24620</v>
      </c>
      <c r="M360">
        <v>1</v>
      </c>
      <c r="N360">
        <v>1</v>
      </c>
      <c r="O360" t="s">
        <v>2079</v>
      </c>
      <c r="P360" t="s">
        <v>2</v>
      </c>
      <c r="Q360" t="s">
        <v>2080</v>
      </c>
      <c r="S360" t="s">
        <v>1487</v>
      </c>
      <c r="Z360" s="35"/>
      <c r="AB360" s="35"/>
      <c r="AF360" s="35"/>
      <c r="AJ360" s="35"/>
      <c r="AN360" s="35"/>
      <c r="AW360" s="35"/>
    </row>
    <row r="361" spans="6:49" x14ac:dyDescent="0.25">
      <c r="F361" t="s">
        <v>3258</v>
      </c>
      <c r="G361" t="s">
        <v>1042</v>
      </c>
      <c r="H361" t="s">
        <v>2064</v>
      </c>
      <c r="I361" t="s">
        <v>1059</v>
      </c>
      <c r="J361" t="s">
        <v>2751</v>
      </c>
      <c r="K361" t="s">
        <v>1246</v>
      </c>
      <c r="L361">
        <v>24745</v>
      </c>
      <c r="M361">
        <v>1</v>
      </c>
      <c r="N361">
        <v>1</v>
      </c>
      <c r="O361" t="s">
        <v>2079</v>
      </c>
      <c r="P361" t="s">
        <v>2</v>
      </c>
      <c r="Q361" t="s">
        <v>2080</v>
      </c>
      <c r="S361" t="s">
        <v>1245</v>
      </c>
      <c r="Z361" s="35"/>
      <c r="AB361" s="35"/>
      <c r="AF361" s="35"/>
      <c r="AJ361" s="35"/>
      <c r="AN361" s="35"/>
      <c r="AW361" s="35"/>
    </row>
    <row r="362" spans="6:49" x14ac:dyDescent="0.25">
      <c r="F362" t="s">
        <v>3771</v>
      </c>
      <c r="G362" t="s">
        <v>278</v>
      </c>
      <c r="H362" t="s">
        <v>2334</v>
      </c>
      <c r="I362" t="s">
        <v>1090</v>
      </c>
      <c r="J362" t="s">
        <v>2850</v>
      </c>
      <c r="K362" t="s">
        <v>1711</v>
      </c>
      <c r="L362">
        <v>24661</v>
      </c>
      <c r="M362">
        <v>1</v>
      </c>
      <c r="N362">
        <v>1</v>
      </c>
      <c r="O362" t="s">
        <v>2079</v>
      </c>
      <c r="P362" t="s">
        <v>2</v>
      </c>
      <c r="Q362" t="s">
        <v>2080</v>
      </c>
      <c r="S362" t="s">
        <v>1710</v>
      </c>
      <c r="Z362" s="35"/>
      <c r="AB362" s="35"/>
      <c r="AF362" s="35"/>
      <c r="AJ362" s="35"/>
      <c r="AN362" s="35"/>
      <c r="AW362" s="35"/>
    </row>
    <row r="363" spans="6:49" x14ac:dyDescent="0.25">
      <c r="F363" t="s">
        <v>3772</v>
      </c>
      <c r="G363" t="s">
        <v>279</v>
      </c>
      <c r="H363" t="s">
        <v>2334</v>
      </c>
      <c r="I363" t="s">
        <v>1090</v>
      </c>
      <c r="J363" t="s">
        <v>2991</v>
      </c>
      <c r="K363" t="s">
        <v>1709</v>
      </c>
      <c r="L363">
        <v>24662</v>
      </c>
      <c r="M363">
        <v>1</v>
      </c>
      <c r="N363">
        <v>1</v>
      </c>
      <c r="O363" t="s">
        <v>2079</v>
      </c>
      <c r="P363" t="s">
        <v>2</v>
      </c>
      <c r="Q363" t="s">
        <v>2080</v>
      </c>
      <c r="S363" t="s">
        <v>1708</v>
      </c>
      <c r="Z363" s="35"/>
      <c r="AB363" s="35"/>
      <c r="AF363" s="35"/>
      <c r="AJ363" s="35"/>
      <c r="AN363" s="35"/>
      <c r="AW363" s="35"/>
    </row>
    <row r="364" spans="6:49" x14ac:dyDescent="0.25">
      <c r="F364" t="s">
        <v>3831</v>
      </c>
      <c r="G364" t="s">
        <v>228</v>
      </c>
      <c r="H364" t="s">
        <v>2066</v>
      </c>
      <c r="I364" t="s">
        <v>1083</v>
      </c>
      <c r="J364" t="s">
        <v>2602</v>
      </c>
      <c r="K364" t="s">
        <v>204</v>
      </c>
      <c r="L364">
        <v>24073</v>
      </c>
      <c r="M364">
        <v>1</v>
      </c>
      <c r="N364">
        <v>1</v>
      </c>
      <c r="O364" t="s">
        <v>2079</v>
      </c>
      <c r="P364" t="s">
        <v>2</v>
      </c>
      <c r="Q364" t="s">
        <v>2080</v>
      </c>
      <c r="S364" t="s">
        <v>1486</v>
      </c>
      <c r="Z364" s="35"/>
      <c r="AB364" s="35"/>
      <c r="AF364" s="35"/>
      <c r="AJ364" s="35"/>
      <c r="AN364" s="35"/>
      <c r="AW364" s="35"/>
    </row>
    <row r="365" spans="6:49" x14ac:dyDescent="0.25">
      <c r="F365" t="s">
        <v>3259</v>
      </c>
      <c r="G365" t="s">
        <v>765</v>
      </c>
      <c r="H365" t="s">
        <v>2064</v>
      </c>
      <c r="I365" t="s">
        <v>1059</v>
      </c>
      <c r="J365" t="s">
        <v>2886</v>
      </c>
      <c r="K365" t="s">
        <v>1374</v>
      </c>
      <c r="L365">
        <v>24760</v>
      </c>
      <c r="M365">
        <v>1</v>
      </c>
      <c r="N365">
        <v>1</v>
      </c>
      <c r="O365" t="s">
        <v>2079</v>
      </c>
      <c r="P365" t="s">
        <v>2</v>
      </c>
      <c r="Q365" t="s">
        <v>2080</v>
      </c>
      <c r="S365" t="s">
        <v>1373</v>
      </c>
      <c r="Z365" s="35"/>
      <c r="AB365" s="35"/>
      <c r="AF365" s="35"/>
      <c r="AJ365" s="35"/>
      <c r="AN365" s="35"/>
      <c r="AW365" s="35"/>
    </row>
    <row r="366" spans="6:49" x14ac:dyDescent="0.25">
      <c r="F366" t="s">
        <v>3261</v>
      </c>
      <c r="G366" t="s">
        <v>437</v>
      </c>
      <c r="H366" t="s">
        <v>2064</v>
      </c>
      <c r="I366" t="s">
        <v>1059</v>
      </c>
      <c r="J366" t="s">
        <v>2766</v>
      </c>
      <c r="K366" t="s">
        <v>1276</v>
      </c>
      <c r="L366">
        <v>25344</v>
      </c>
      <c r="M366">
        <v>1</v>
      </c>
      <c r="N366">
        <v>1</v>
      </c>
      <c r="O366" t="s">
        <v>2079</v>
      </c>
      <c r="P366" t="s">
        <v>2</v>
      </c>
      <c r="Q366" t="s">
        <v>2080</v>
      </c>
      <c r="S366" t="s">
        <v>1275</v>
      </c>
      <c r="Z366" s="35"/>
      <c r="AB366" s="35"/>
      <c r="AF366" s="35"/>
      <c r="AJ366" s="35"/>
      <c r="AN366" s="35"/>
      <c r="AW366" s="35"/>
    </row>
    <row r="367" spans="6:49" x14ac:dyDescent="0.25">
      <c r="F367" t="s">
        <v>3163</v>
      </c>
      <c r="G367" t="s">
        <v>121</v>
      </c>
      <c r="H367" t="s">
        <v>2064</v>
      </c>
      <c r="I367" t="s">
        <v>1059</v>
      </c>
      <c r="J367" t="s">
        <v>2807</v>
      </c>
      <c r="K367" t="s">
        <v>1444</v>
      </c>
      <c r="L367">
        <v>23419</v>
      </c>
      <c r="M367">
        <v>1</v>
      </c>
      <c r="N367">
        <v>1</v>
      </c>
      <c r="O367" t="s">
        <v>2079</v>
      </c>
      <c r="P367" t="s">
        <v>2</v>
      </c>
      <c r="Q367" t="s">
        <v>2062</v>
      </c>
      <c r="S367" t="s">
        <v>120</v>
      </c>
      <c r="Z367" s="35"/>
      <c r="AB367" s="35"/>
      <c r="AF367" s="35"/>
      <c r="AJ367" s="35"/>
      <c r="AN367" s="35"/>
      <c r="AW367" s="35"/>
    </row>
    <row r="368" spans="6:49" x14ac:dyDescent="0.25">
      <c r="F368" t="s">
        <v>3693</v>
      </c>
      <c r="G368" t="s">
        <v>920</v>
      </c>
      <c r="H368" t="s">
        <v>2073</v>
      </c>
      <c r="I368" t="s">
        <v>1149</v>
      </c>
      <c r="J368" t="s">
        <v>2449</v>
      </c>
      <c r="K368" t="s">
        <v>906</v>
      </c>
      <c r="L368">
        <v>23919</v>
      </c>
      <c r="M368">
        <v>1</v>
      </c>
      <c r="N368">
        <v>1</v>
      </c>
      <c r="O368" t="s">
        <v>2079</v>
      </c>
      <c r="P368" t="s">
        <v>2</v>
      </c>
      <c r="Q368" t="s">
        <v>2080</v>
      </c>
      <c r="S368" t="s">
        <v>1778</v>
      </c>
      <c r="Z368" s="35"/>
      <c r="AB368" s="35"/>
      <c r="AF368" s="35"/>
      <c r="AJ368" s="35"/>
      <c r="AN368" s="35"/>
      <c r="AW368" s="35"/>
    </row>
    <row r="369" spans="6:49" x14ac:dyDescent="0.25">
      <c r="F369" t="s">
        <v>3222</v>
      </c>
      <c r="G369" t="s">
        <v>124</v>
      </c>
      <c r="H369" t="s">
        <v>2064</v>
      </c>
      <c r="I369" t="s">
        <v>1059</v>
      </c>
      <c r="J369" t="s">
        <v>3918</v>
      </c>
      <c r="K369" t="s">
        <v>3919</v>
      </c>
      <c r="L369">
        <v>24313</v>
      </c>
      <c r="M369">
        <v>1</v>
      </c>
      <c r="N369">
        <v>1</v>
      </c>
      <c r="O369" t="s">
        <v>2079</v>
      </c>
      <c r="P369" t="s">
        <v>2</v>
      </c>
      <c r="Q369" t="s">
        <v>2080</v>
      </c>
      <c r="S369" t="s">
        <v>1237</v>
      </c>
      <c r="Z369" s="35"/>
      <c r="AB369" s="35"/>
      <c r="AF369" s="35"/>
      <c r="AJ369" s="35"/>
      <c r="AN369" s="35"/>
      <c r="AW369" s="35"/>
    </row>
    <row r="370" spans="6:49" x14ac:dyDescent="0.25">
      <c r="F370" t="s">
        <v>3223</v>
      </c>
      <c r="G370" t="s">
        <v>771</v>
      </c>
      <c r="H370" t="s">
        <v>2064</v>
      </c>
      <c r="I370" t="s">
        <v>1059</v>
      </c>
      <c r="J370" t="s">
        <v>2902</v>
      </c>
      <c r="K370" t="s">
        <v>1358</v>
      </c>
      <c r="L370">
        <v>24389</v>
      </c>
      <c r="M370">
        <v>1</v>
      </c>
      <c r="N370">
        <v>1</v>
      </c>
      <c r="O370" t="s">
        <v>2079</v>
      </c>
      <c r="P370" t="s">
        <v>2</v>
      </c>
      <c r="Q370" t="s">
        <v>2080</v>
      </c>
      <c r="S370" t="s">
        <v>1357</v>
      </c>
      <c r="Z370" s="35"/>
      <c r="AB370" s="35"/>
      <c r="AF370" s="35"/>
      <c r="AJ370" s="35"/>
      <c r="AN370" s="35"/>
      <c r="AW370" s="35"/>
    </row>
    <row r="371" spans="6:49" x14ac:dyDescent="0.25">
      <c r="F371" t="s">
        <v>3226</v>
      </c>
      <c r="G371" t="s">
        <v>733</v>
      </c>
      <c r="H371" t="s">
        <v>2064</v>
      </c>
      <c r="I371" t="s">
        <v>1059</v>
      </c>
      <c r="J371" t="s">
        <v>2783</v>
      </c>
      <c r="K371" t="s">
        <v>1193</v>
      </c>
      <c r="L371">
        <v>24390</v>
      </c>
      <c r="M371">
        <v>1</v>
      </c>
      <c r="N371">
        <v>1</v>
      </c>
      <c r="O371" t="s">
        <v>2079</v>
      </c>
      <c r="P371" t="s">
        <v>2</v>
      </c>
      <c r="Q371" t="s">
        <v>2080</v>
      </c>
      <c r="S371" t="s">
        <v>1192</v>
      </c>
      <c r="Z371" s="35"/>
      <c r="AB371" s="35"/>
      <c r="AF371" s="35"/>
      <c r="AJ371" s="35"/>
      <c r="AN371" s="35"/>
      <c r="AW371" s="35"/>
    </row>
    <row r="372" spans="6:49" x14ac:dyDescent="0.25">
      <c r="F372" t="s">
        <v>3833</v>
      </c>
      <c r="G372" t="s">
        <v>2973</v>
      </c>
      <c r="H372" t="s">
        <v>2066</v>
      </c>
      <c r="I372" t="s">
        <v>1083</v>
      </c>
      <c r="J372" t="s">
        <v>2611</v>
      </c>
      <c r="K372" t="s">
        <v>204</v>
      </c>
      <c r="L372">
        <v>24367</v>
      </c>
      <c r="M372">
        <v>1</v>
      </c>
      <c r="N372">
        <v>1</v>
      </c>
      <c r="O372" t="s">
        <v>2079</v>
      </c>
      <c r="P372" t="s">
        <v>2</v>
      </c>
      <c r="Q372" t="s">
        <v>2080</v>
      </c>
      <c r="S372" t="s">
        <v>1523</v>
      </c>
      <c r="Z372" s="35"/>
      <c r="AB372" s="35"/>
      <c r="AF372" s="35"/>
      <c r="AJ372" s="35"/>
      <c r="AN372" s="35"/>
      <c r="AW372" s="35"/>
    </row>
    <row r="373" spans="6:49" x14ac:dyDescent="0.25">
      <c r="F373" t="s">
        <v>3146</v>
      </c>
      <c r="G373" t="s">
        <v>469</v>
      </c>
      <c r="H373" t="s">
        <v>2064</v>
      </c>
      <c r="I373" t="s">
        <v>1059</v>
      </c>
      <c r="J373" t="s">
        <v>2868</v>
      </c>
      <c r="K373" t="s">
        <v>1473</v>
      </c>
      <c r="L373">
        <v>21619</v>
      </c>
      <c r="M373">
        <v>1</v>
      </c>
      <c r="N373">
        <v>1</v>
      </c>
      <c r="O373" t="s">
        <v>2079</v>
      </c>
      <c r="P373" t="s">
        <v>2</v>
      </c>
      <c r="Q373" t="s">
        <v>2062</v>
      </c>
      <c r="S373" t="s">
        <v>468</v>
      </c>
      <c r="Z373" s="35"/>
      <c r="AB373" s="35"/>
      <c r="AF373" s="35"/>
      <c r="AJ373" s="35"/>
      <c r="AN373" s="35"/>
      <c r="AW373" s="35"/>
    </row>
    <row r="374" spans="6:49" x14ac:dyDescent="0.25">
      <c r="F374" t="s">
        <v>3161</v>
      </c>
      <c r="G374" t="s">
        <v>436</v>
      </c>
      <c r="H374" t="s">
        <v>2064</v>
      </c>
      <c r="I374" t="s">
        <v>1059</v>
      </c>
      <c r="J374" t="s">
        <v>2896</v>
      </c>
      <c r="K374" t="s">
        <v>1450</v>
      </c>
      <c r="L374">
        <v>23184</v>
      </c>
      <c r="M374">
        <v>1</v>
      </c>
      <c r="N374">
        <v>1</v>
      </c>
      <c r="O374" t="s">
        <v>2079</v>
      </c>
      <c r="P374" t="s">
        <v>2</v>
      </c>
      <c r="Q374" t="s">
        <v>2062</v>
      </c>
      <c r="S374" t="s">
        <v>435</v>
      </c>
      <c r="Z374" s="35"/>
      <c r="AB374" s="35"/>
      <c r="AF374" s="35"/>
      <c r="AJ374" s="35"/>
      <c r="AN374" s="35"/>
      <c r="AW374" s="35"/>
    </row>
    <row r="375" spans="6:49" x14ac:dyDescent="0.25">
      <c r="F375" t="s">
        <v>3160</v>
      </c>
      <c r="G375" t="s">
        <v>144</v>
      </c>
      <c r="H375" t="s">
        <v>2064</v>
      </c>
      <c r="I375" t="s">
        <v>1059</v>
      </c>
      <c r="J375" t="s">
        <v>2793</v>
      </c>
      <c r="K375" t="s">
        <v>1454</v>
      </c>
      <c r="L375">
        <v>17200</v>
      </c>
      <c r="M375">
        <v>1</v>
      </c>
      <c r="N375">
        <v>1</v>
      </c>
      <c r="O375" t="s">
        <v>2079</v>
      </c>
      <c r="P375" t="s">
        <v>2</v>
      </c>
      <c r="Q375" t="s">
        <v>2062</v>
      </c>
      <c r="S375" t="s">
        <v>143</v>
      </c>
      <c r="Z375" s="35"/>
      <c r="AB375" s="35"/>
      <c r="AF375" s="35"/>
      <c r="AJ375" s="35"/>
      <c r="AN375" s="35"/>
      <c r="AW375" s="35"/>
    </row>
    <row r="376" spans="6:49" x14ac:dyDescent="0.25">
      <c r="F376" t="s">
        <v>3812</v>
      </c>
      <c r="G376" t="s">
        <v>2970</v>
      </c>
      <c r="H376" t="s">
        <v>2066</v>
      </c>
      <c r="I376" t="s">
        <v>1083</v>
      </c>
      <c r="J376" t="s">
        <v>2554</v>
      </c>
      <c r="K376" t="s">
        <v>204</v>
      </c>
      <c r="L376">
        <v>23061</v>
      </c>
      <c r="M376">
        <v>1</v>
      </c>
      <c r="N376">
        <v>1</v>
      </c>
      <c r="O376" t="s">
        <v>2079</v>
      </c>
      <c r="P376" t="s">
        <v>2</v>
      </c>
      <c r="Q376" t="s">
        <v>2062</v>
      </c>
      <c r="S376" t="s">
        <v>978</v>
      </c>
      <c r="Z376" s="35"/>
      <c r="AB376" s="35"/>
      <c r="AF376" s="35"/>
      <c r="AJ376" s="35"/>
      <c r="AN376" s="35"/>
      <c r="AW376" s="35"/>
    </row>
    <row r="377" spans="6:49" x14ac:dyDescent="0.25">
      <c r="F377" t="s">
        <v>3684</v>
      </c>
      <c r="G377" t="s">
        <v>1796</v>
      </c>
      <c r="H377" t="s">
        <v>2298</v>
      </c>
      <c r="I377" t="s">
        <v>1795</v>
      </c>
      <c r="J377" t="s">
        <v>2998</v>
      </c>
      <c r="K377" t="s">
        <v>1797</v>
      </c>
      <c r="L377">
        <v>23219</v>
      </c>
      <c r="M377">
        <v>1</v>
      </c>
      <c r="N377">
        <v>1</v>
      </c>
      <c r="O377" t="s">
        <v>2079</v>
      </c>
      <c r="P377" t="s">
        <v>2</v>
      </c>
      <c r="Q377" t="s">
        <v>2062</v>
      </c>
      <c r="S377" t="s">
        <v>649</v>
      </c>
      <c r="Z377" s="35"/>
      <c r="AB377" s="35"/>
      <c r="AF377" s="35"/>
      <c r="AJ377" s="35"/>
      <c r="AN377" s="35"/>
      <c r="AW377" s="35"/>
    </row>
    <row r="378" spans="6:49" x14ac:dyDescent="0.25">
      <c r="F378" t="s">
        <v>3818</v>
      </c>
      <c r="G378" t="s">
        <v>203</v>
      </c>
      <c r="H378" t="s">
        <v>2066</v>
      </c>
      <c r="I378" t="s">
        <v>1083</v>
      </c>
      <c r="J378" t="s">
        <v>2480</v>
      </c>
      <c r="K378" t="s">
        <v>204</v>
      </c>
      <c r="L378">
        <v>23300</v>
      </c>
      <c r="M378">
        <v>1</v>
      </c>
      <c r="N378">
        <v>1</v>
      </c>
      <c r="O378" t="s">
        <v>2079</v>
      </c>
      <c r="P378" t="s">
        <v>2</v>
      </c>
      <c r="Q378" t="s">
        <v>2062</v>
      </c>
      <c r="S378" t="s">
        <v>202</v>
      </c>
      <c r="Z378" s="35"/>
      <c r="AB378" s="35"/>
      <c r="AF378" s="35"/>
      <c r="AJ378" s="35"/>
      <c r="AN378" s="35"/>
      <c r="AW378" s="35"/>
    </row>
    <row r="379" spans="6:49" x14ac:dyDescent="0.25">
      <c r="F379" t="s">
        <v>3816</v>
      </c>
      <c r="G379" t="s">
        <v>2965</v>
      </c>
      <c r="H379" t="s">
        <v>2066</v>
      </c>
      <c r="I379" t="s">
        <v>1083</v>
      </c>
      <c r="J379" t="s">
        <v>2442</v>
      </c>
      <c r="K379" t="s">
        <v>204</v>
      </c>
      <c r="L379">
        <v>23381</v>
      </c>
      <c r="M379">
        <v>1</v>
      </c>
      <c r="N379">
        <v>1</v>
      </c>
      <c r="O379" t="s">
        <v>2079</v>
      </c>
      <c r="P379" t="s">
        <v>2</v>
      </c>
      <c r="Q379" t="s">
        <v>2062</v>
      </c>
      <c r="S379" t="s">
        <v>233</v>
      </c>
      <c r="Z379" s="35"/>
      <c r="AB379" s="35"/>
      <c r="AF379" s="35"/>
      <c r="AJ379" s="35"/>
      <c r="AN379" s="35"/>
      <c r="AW379" s="35"/>
    </row>
    <row r="380" spans="6:49" x14ac:dyDescent="0.25">
      <c r="F380" t="s">
        <v>3823</v>
      </c>
      <c r="G380" t="s">
        <v>2957</v>
      </c>
      <c r="H380" t="s">
        <v>2066</v>
      </c>
      <c r="I380" t="s">
        <v>1083</v>
      </c>
      <c r="J380" t="s">
        <v>2580</v>
      </c>
      <c r="K380" t="s">
        <v>204</v>
      </c>
      <c r="L380">
        <v>23961</v>
      </c>
      <c r="M380">
        <v>1</v>
      </c>
      <c r="N380">
        <v>1</v>
      </c>
      <c r="O380" t="s">
        <v>2079</v>
      </c>
      <c r="P380" t="s">
        <v>2</v>
      </c>
      <c r="Q380" t="s">
        <v>2062</v>
      </c>
      <c r="S380" t="s">
        <v>1534</v>
      </c>
      <c r="Z380" s="35"/>
      <c r="AB380" s="35"/>
      <c r="AF380" s="35"/>
      <c r="AJ380" s="35"/>
      <c r="AN380" s="35"/>
      <c r="AW380" s="35"/>
    </row>
    <row r="381" spans="6:49" x14ac:dyDescent="0.25">
      <c r="F381" t="s">
        <v>3819</v>
      </c>
      <c r="G381" t="s">
        <v>217</v>
      </c>
      <c r="H381" t="s">
        <v>2066</v>
      </c>
      <c r="I381" t="s">
        <v>1083</v>
      </c>
      <c r="J381" t="s">
        <v>2477</v>
      </c>
      <c r="K381" t="s">
        <v>204</v>
      </c>
      <c r="L381">
        <v>23301</v>
      </c>
      <c r="M381">
        <v>1</v>
      </c>
      <c r="N381">
        <v>1</v>
      </c>
      <c r="O381" t="s">
        <v>2079</v>
      </c>
      <c r="P381" t="s">
        <v>2</v>
      </c>
      <c r="Q381" t="s">
        <v>2062</v>
      </c>
      <c r="S381" t="s">
        <v>216</v>
      </c>
      <c r="Z381" s="35"/>
      <c r="AB381" s="35"/>
      <c r="AF381" s="35"/>
      <c r="AJ381" s="35"/>
      <c r="AN381" s="35"/>
      <c r="AW381" s="35"/>
    </row>
    <row r="382" spans="6:49" x14ac:dyDescent="0.25">
      <c r="F382" t="s">
        <v>3813</v>
      </c>
      <c r="G382" t="s">
        <v>378</v>
      </c>
      <c r="H382" t="s">
        <v>2066</v>
      </c>
      <c r="I382" t="s">
        <v>1083</v>
      </c>
      <c r="J382" t="s">
        <v>2473</v>
      </c>
      <c r="K382" t="s">
        <v>204</v>
      </c>
      <c r="L382">
        <v>23359</v>
      </c>
      <c r="M382">
        <v>1</v>
      </c>
      <c r="N382">
        <v>1</v>
      </c>
      <c r="O382" t="s">
        <v>2079</v>
      </c>
      <c r="P382" t="s">
        <v>2</v>
      </c>
      <c r="Q382" t="s">
        <v>2062</v>
      </c>
      <c r="S382" t="s">
        <v>377</v>
      </c>
      <c r="Z382" s="35"/>
      <c r="AB382" s="35"/>
      <c r="AF382" s="35"/>
      <c r="AJ382" s="35"/>
      <c r="AN382" s="35"/>
      <c r="AW382" s="35"/>
    </row>
    <row r="383" spans="6:49" x14ac:dyDescent="0.25">
      <c r="F383" t="s">
        <v>3216</v>
      </c>
      <c r="G383" t="s">
        <v>141</v>
      </c>
      <c r="H383" t="s">
        <v>2064</v>
      </c>
      <c r="I383" t="s">
        <v>1059</v>
      </c>
      <c r="J383" t="s">
        <v>2777</v>
      </c>
      <c r="K383" t="s">
        <v>1205</v>
      </c>
      <c r="L383">
        <v>24214</v>
      </c>
      <c r="M383">
        <v>1</v>
      </c>
      <c r="N383">
        <v>1</v>
      </c>
      <c r="O383" t="s">
        <v>2079</v>
      </c>
      <c r="P383" t="s">
        <v>2</v>
      </c>
      <c r="Q383" t="s">
        <v>2080</v>
      </c>
      <c r="S383" t="s">
        <v>1238</v>
      </c>
      <c r="Z383" s="35"/>
      <c r="AB383" s="35"/>
      <c r="AF383" s="35"/>
      <c r="AJ383" s="35"/>
      <c r="AN383" s="35"/>
      <c r="AW383" s="35"/>
    </row>
    <row r="384" spans="6:49" x14ac:dyDescent="0.25">
      <c r="F384" t="s">
        <v>3200</v>
      </c>
      <c r="G384" t="s">
        <v>1459</v>
      </c>
      <c r="H384" t="s">
        <v>2064</v>
      </c>
      <c r="I384" t="s">
        <v>1059</v>
      </c>
      <c r="J384" t="s">
        <v>2789</v>
      </c>
      <c r="K384" t="s">
        <v>116</v>
      </c>
      <c r="L384">
        <v>24032</v>
      </c>
      <c r="M384">
        <v>1</v>
      </c>
      <c r="N384">
        <v>1</v>
      </c>
      <c r="O384" t="s">
        <v>2079</v>
      </c>
      <c r="P384" t="s">
        <v>2</v>
      </c>
      <c r="Q384" t="s">
        <v>2062</v>
      </c>
      <c r="S384" t="s">
        <v>1458</v>
      </c>
      <c r="Z384" s="35"/>
      <c r="AB384" s="35"/>
      <c r="AF384" s="35"/>
      <c r="AJ384" s="35"/>
      <c r="AN384" s="35"/>
      <c r="AW384" s="35"/>
    </row>
    <row r="385" spans="6:49" x14ac:dyDescent="0.25">
      <c r="F385" t="s">
        <v>3204</v>
      </c>
      <c r="G385" t="s">
        <v>546</v>
      </c>
      <c r="H385" t="s">
        <v>2064</v>
      </c>
      <c r="I385" t="s">
        <v>1059</v>
      </c>
      <c r="J385" t="s">
        <v>2681</v>
      </c>
      <c r="K385" t="s">
        <v>1197</v>
      </c>
      <c r="L385">
        <v>24089</v>
      </c>
      <c r="M385">
        <v>1</v>
      </c>
      <c r="N385">
        <v>1</v>
      </c>
      <c r="O385" t="s">
        <v>2079</v>
      </c>
      <c r="P385" t="s">
        <v>2</v>
      </c>
      <c r="Q385" t="s">
        <v>2080</v>
      </c>
      <c r="S385" t="s">
        <v>1196</v>
      </c>
      <c r="Z385" s="35"/>
      <c r="AB385" s="35"/>
      <c r="AF385" s="35"/>
      <c r="AJ385" s="35"/>
      <c r="AN385" s="35"/>
      <c r="AW385" s="35"/>
    </row>
    <row r="386" spans="6:49" x14ac:dyDescent="0.25">
      <c r="F386" t="s">
        <v>3189</v>
      </c>
      <c r="G386" t="s">
        <v>115</v>
      </c>
      <c r="H386" t="s">
        <v>2064</v>
      </c>
      <c r="I386" t="s">
        <v>1059</v>
      </c>
      <c r="J386" t="s">
        <v>2803</v>
      </c>
      <c r="K386" t="s">
        <v>1215</v>
      </c>
      <c r="L386">
        <v>24141</v>
      </c>
      <c r="M386">
        <v>1</v>
      </c>
      <c r="N386">
        <v>1</v>
      </c>
      <c r="O386" t="s">
        <v>2079</v>
      </c>
      <c r="P386" t="s">
        <v>2</v>
      </c>
      <c r="Q386" t="s">
        <v>2080</v>
      </c>
      <c r="S386" t="s">
        <v>1214</v>
      </c>
      <c r="Z386" s="35"/>
      <c r="AB386" s="35"/>
      <c r="AF386" s="35"/>
      <c r="AJ386" s="35"/>
      <c r="AN386" s="35"/>
      <c r="AW386" s="35"/>
    </row>
    <row r="387" spans="6:49" x14ac:dyDescent="0.25">
      <c r="F387" t="s">
        <v>3190</v>
      </c>
      <c r="G387" t="s">
        <v>723</v>
      </c>
      <c r="H387" t="s">
        <v>2064</v>
      </c>
      <c r="I387" t="s">
        <v>1059</v>
      </c>
      <c r="J387" t="s">
        <v>2889</v>
      </c>
      <c r="K387" t="s">
        <v>1321</v>
      </c>
      <c r="L387">
        <v>24139</v>
      </c>
      <c r="M387">
        <v>1</v>
      </c>
      <c r="N387">
        <v>1</v>
      </c>
      <c r="O387" t="s">
        <v>2079</v>
      </c>
      <c r="P387" t="s">
        <v>2</v>
      </c>
      <c r="Q387" t="s">
        <v>2080</v>
      </c>
      <c r="S387" t="s">
        <v>1320</v>
      </c>
      <c r="Z387" s="35"/>
      <c r="AB387" s="35"/>
      <c r="AF387" s="35"/>
      <c r="AJ387" s="35"/>
      <c r="AN387" s="35"/>
      <c r="AW387" s="35"/>
    </row>
    <row r="388" spans="6:49" x14ac:dyDescent="0.25">
      <c r="F388" t="s">
        <v>3370</v>
      </c>
      <c r="G388" t="s">
        <v>370</v>
      </c>
      <c r="H388" t="s">
        <v>2089</v>
      </c>
      <c r="I388" t="s">
        <v>1069</v>
      </c>
      <c r="J388" t="s">
        <v>2403</v>
      </c>
      <c r="K388" t="s">
        <v>1900</v>
      </c>
      <c r="L388">
        <v>23701</v>
      </c>
      <c r="M388">
        <v>1</v>
      </c>
      <c r="N388">
        <v>1</v>
      </c>
      <c r="O388" t="s">
        <v>2081</v>
      </c>
      <c r="P388" t="s">
        <v>2</v>
      </c>
      <c r="Q388" t="s">
        <v>2062</v>
      </c>
      <c r="S388" t="s">
        <v>369</v>
      </c>
      <c r="Z388" s="35"/>
      <c r="AB388" s="35"/>
      <c r="AF388" s="35"/>
      <c r="AJ388" s="35"/>
      <c r="AN388" s="35"/>
      <c r="AW388" s="35"/>
    </row>
    <row r="389" spans="6:49" x14ac:dyDescent="0.25">
      <c r="F389" t="s">
        <v>3694</v>
      </c>
      <c r="G389" t="s">
        <v>1651</v>
      </c>
      <c r="H389" t="s">
        <v>2625</v>
      </c>
      <c r="I389" t="s">
        <v>1103</v>
      </c>
      <c r="J389" t="s">
        <v>2486</v>
      </c>
      <c r="K389" t="s">
        <v>1652</v>
      </c>
      <c r="L389">
        <v>10105</v>
      </c>
      <c r="M389">
        <v>1</v>
      </c>
      <c r="N389">
        <v>1</v>
      </c>
      <c r="O389" t="s">
        <v>2079</v>
      </c>
      <c r="P389" t="s">
        <v>2</v>
      </c>
      <c r="Q389" t="s">
        <v>2062</v>
      </c>
      <c r="S389" t="s">
        <v>390</v>
      </c>
      <c r="Z389" s="35"/>
      <c r="AB389" s="35"/>
      <c r="AF389" s="35"/>
      <c r="AJ389" s="35"/>
      <c r="AN389" s="35"/>
      <c r="AW389" s="35"/>
    </row>
    <row r="390" spans="6:49" x14ac:dyDescent="0.25">
      <c r="F390" t="s">
        <v>3717</v>
      </c>
      <c r="G390" t="s">
        <v>1786</v>
      </c>
      <c r="H390" t="s">
        <v>2204</v>
      </c>
      <c r="I390" t="s">
        <v>1092</v>
      </c>
      <c r="J390" t="s">
        <v>2634</v>
      </c>
      <c r="K390" t="s">
        <v>1787</v>
      </c>
      <c r="L390">
        <v>24134</v>
      </c>
      <c r="M390">
        <v>1</v>
      </c>
      <c r="N390">
        <v>1</v>
      </c>
      <c r="O390" t="s">
        <v>2079</v>
      </c>
      <c r="P390" t="s">
        <v>2</v>
      </c>
      <c r="Q390" t="s">
        <v>2080</v>
      </c>
      <c r="S390" t="s">
        <v>1785</v>
      </c>
      <c r="Z390" s="35"/>
      <c r="AB390" s="35"/>
      <c r="AF390" s="35"/>
      <c r="AJ390" s="35"/>
      <c r="AN390" s="35"/>
      <c r="AW390" s="35"/>
    </row>
    <row r="391" spans="6:49" x14ac:dyDescent="0.25">
      <c r="F391" t="s">
        <v>3178</v>
      </c>
      <c r="G391" t="s">
        <v>855</v>
      </c>
      <c r="H391" t="s">
        <v>2064</v>
      </c>
      <c r="I391" t="s">
        <v>1059</v>
      </c>
      <c r="J391" t="s">
        <v>2530</v>
      </c>
      <c r="K391" t="s">
        <v>1433</v>
      </c>
      <c r="L391">
        <v>24029</v>
      </c>
      <c r="M391">
        <v>1</v>
      </c>
      <c r="N391">
        <v>1</v>
      </c>
      <c r="O391" t="s">
        <v>2079</v>
      </c>
      <c r="P391" t="s">
        <v>2</v>
      </c>
      <c r="Q391" t="s">
        <v>2062</v>
      </c>
      <c r="S391" t="s">
        <v>1432</v>
      </c>
      <c r="Z391" s="35"/>
      <c r="AB391" s="35"/>
      <c r="AF391" s="35"/>
      <c r="AJ391" s="35"/>
      <c r="AN391" s="35"/>
      <c r="AW391" s="35"/>
    </row>
    <row r="392" spans="6:49" x14ac:dyDescent="0.25">
      <c r="F392" t="s">
        <v>3825</v>
      </c>
      <c r="G392" t="s">
        <v>218</v>
      </c>
      <c r="H392" t="s">
        <v>2066</v>
      </c>
      <c r="I392" t="s">
        <v>1083</v>
      </c>
      <c r="J392" t="s">
        <v>2396</v>
      </c>
      <c r="K392" t="s">
        <v>204</v>
      </c>
      <c r="L392">
        <v>24071</v>
      </c>
      <c r="M392">
        <v>1</v>
      </c>
      <c r="N392">
        <v>1</v>
      </c>
      <c r="O392" t="s">
        <v>2079</v>
      </c>
      <c r="P392" t="s">
        <v>2</v>
      </c>
      <c r="Q392" t="s">
        <v>2080</v>
      </c>
      <c r="S392" t="s">
        <v>1503</v>
      </c>
      <c r="Z392" s="35"/>
      <c r="AB392" s="35"/>
      <c r="AF392" s="35"/>
      <c r="AJ392" s="35"/>
      <c r="AN392" s="35"/>
      <c r="AW392" s="35"/>
    </row>
    <row r="393" spans="6:49" x14ac:dyDescent="0.25">
      <c r="F393" t="s">
        <v>3827</v>
      </c>
      <c r="G393" t="s">
        <v>226</v>
      </c>
      <c r="H393" t="s">
        <v>2066</v>
      </c>
      <c r="I393" t="s">
        <v>1083</v>
      </c>
      <c r="J393" t="s">
        <v>2377</v>
      </c>
      <c r="K393" t="s">
        <v>204</v>
      </c>
      <c r="L393">
        <v>24070</v>
      </c>
      <c r="M393">
        <v>1</v>
      </c>
      <c r="N393">
        <v>1</v>
      </c>
      <c r="O393" t="s">
        <v>2079</v>
      </c>
      <c r="P393" t="s">
        <v>2</v>
      </c>
      <c r="Q393" t="s">
        <v>2080</v>
      </c>
      <c r="S393" t="s">
        <v>1526</v>
      </c>
      <c r="Z393" s="35"/>
      <c r="AB393" s="35"/>
      <c r="AF393" s="35"/>
      <c r="AJ393" s="35"/>
      <c r="AN393" s="35"/>
      <c r="AW393" s="35"/>
    </row>
    <row r="394" spans="6:49" x14ac:dyDescent="0.25">
      <c r="F394" t="s">
        <v>3234</v>
      </c>
      <c r="G394" t="s">
        <v>944</v>
      </c>
      <c r="H394" t="s">
        <v>2064</v>
      </c>
      <c r="I394" t="s">
        <v>1059</v>
      </c>
      <c r="J394" t="s">
        <v>2784</v>
      </c>
      <c r="K394" t="s">
        <v>1298</v>
      </c>
      <c r="L394">
        <v>24326</v>
      </c>
      <c r="M394">
        <v>1</v>
      </c>
      <c r="N394">
        <v>1</v>
      </c>
      <c r="O394" t="s">
        <v>2079</v>
      </c>
      <c r="P394" t="s">
        <v>2</v>
      </c>
      <c r="Q394" t="s">
        <v>2080</v>
      </c>
      <c r="S394" t="s">
        <v>1297</v>
      </c>
      <c r="Z394" s="35"/>
      <c r="AB394" s="35"/>
      <c r="AF394" s="35"/>
      <c r="AJ394" s="35"/>
      <c r="AN394" s="35"/>
      <c r="AW394" s="35"/>
    </row>
    <row r="395" spans="6:49" x14ac:dyDescent="0.25">
      <c r="F395" t="s">
        <v>3268</v>
      </c>
      <c r="G395" t="s">
        <v>1212</v>
      </c>
      <c r="H395" t="s">
        <v>2064</v>
      </c>
      <c r="I395" t="s">
        <v>1059</v>
      </c>
      <c r="J395" t="s">
        <v>3056</v>
      </c>
      <c r="K395" t="s">
        <v>1213</v>
      </c>
      <c r="L395">
        <v>24138</v>
      </c>
      <c r="M395">
        <v>1</v>
      </c>
      <c r="N395">
        <v>1</v>
      </c>
      <c r="O395" t="s">
        <v>2079</v>
      </c>
      <c r="P395" t="s">
        <v>2</v>
      </c>
      <c r="Q395" t="s">
        <v>2080</v>
      </c>
      <c r="S395" t="s">
        <v>1211</v>
      </c>
      <c r="Z395" s="35"/>
      <c r="AB395" s="35"/>
      <c r="AF395" s="35"/>
      <c r="AJ395" s="35"/>
      <c r="AN395" s="35"/>
      <c r="AW395" s="35"/>
    </row>
    <row r="396" spans="6:49" x14ac:dyDescent="0.25">
      <c r="F396" t="s">
        <v>3248</v>
      </c>
      <c r="G396" t="s">
        <v>1188</v>
      </c>
      <c r="H396" t="s">
        <v>2064</v>
      </c>
      <c r="I396" t="s">
        <v>1059</v>
      </c>
      <c r="J396" t="s">
        <v>1189</v>
      </c>
      <c r="K396" t="s">
        <v>116</v>
      </c>
      <c r="L396">
        <v>24642</v>
      </c>
      <c r="M396">
        <v>1</v>
      </c>
      <c r="N396">
        <v>1</v>
      </c>
      <c r="O396" t="s">
        <v>2079</v>
      </c>
      <c r="P396" t="s">
        <v>2</v>
      </c>
      <c r="Q396" t="s">
        <v>2080</v>
      </c>
      <c r="S396" t="s">
        <v>1187</v>
      </c>
      <c r="Z396" s="35"/>
      <c r="AB396" s="35"/>
      <c r="AF396" s="35"/>
      <c r="AJ396" s="35"/>
      <c r="AN396" s="35"/>
      <c r="AW396" s="35"/>
    </row>
    <row r="397" spans="6:49" x14ac:dyDescent="0.25">
      <c r="F397" t="s">
        <v>3728</v>
      </c>
      <c r="G397" t="s">
        <v>918</v>
      </c>
      <c r="H397" t="s">
        <v>2128</v>
      </c>
      <c r="I397" t="s">
        <v>1068</v>
      </c>
      <c r="J397" t="s">
        <v>2562</v>
      </c>
      <c r="K397" t="s">
        <v>69</v>
      </c>
      <c r="L397">
        <v>24188</v>
      </c>
      <c r="M397">
        <v>1</v>
      </c>
      <c r="N397">
        <v>1</v>
      </c>
      <c r="O397" t="s">
        <v>2079</v>
      </c>
      <c r="P397" t="s">
        <v>2</v>
      </c>
      <c r="Q397" t="s">
        <v>2080</v>
      </c>
      <c r="S397" t="s">
        <v>1815</v>
      </c>
      <c r="Z397" s="35"/>
      <c r="AB397" s="35"/>
      <c r="AF397" s="35"/>
      <c r="AJ397" s="35"/>
      <c r="AN397" s="35"/>
      <c r="AW397" s="35"/>
    </row>
    <row r="398" spans="6:49" x14ac:dyDescent="0.25">
      <c r="F398" t="s">
        <v>3230</v>
      </c>
      <c r="G398" t="s">
        <v>1381</v>
      </c>
      <c r="H398" t="s">
        <v>2064</v>
      </c>
      <c r="I398" t="s">
        <v>1059</v>
      </c>
      <c r="J398" t="s">
        <v>3041</v>
      </c>
      <c r="K398" t="s">
        <v>1382</v>
      </c>
      <c r="L398">
        <v>24314</v>
      </c>
      <c r="M398">
        <v>1</v>
      </c>
      <c r="N398">
        <v>1</v>
      </c>
      <c r="O398" t="s">
        <v>2079</v>
      </c>
      <c r="P398" t="s">
        <v>2</v>
      </c>
      <c r="Q398" t="s">
        <v>2080</v>
      </c>
      <c r="S398" t="s">
        <v>1380</v>
      </c>
      <c r="Z398" s="35"/>
      <c r="AB398" s="35"/>
      <c r="AF398" s="35"/>
      <c r="AJ398" s="35"/>
      <c r="AN398" s="35"/>
      <c r="AW398" s="35"/>
    </row>
    <row r="399" spans="6:49" x14ac:dyDescent="0.25">
      <c r="F399" t="s">
        <v>3708</v>
      </c>
      <c r="G399" t="s">
        <v>1590</v>
      </c>
      <c r="H399" t="s">
        <v>2612</v>
      </c>
      <c r="I399" t="s">
        <v>1084</v>
      </c>
      <c r="J399" t="s">
        <v>1591</v>
      </c>
      <c r="K399" t="s">
        <v>1592</v>
      </c>
      <c r="L399">
        <v>24146</v>
      </c>
      <c r="M399">
        <v>1</v>
      </c>
      <c r="N399">
        <v>1</v>
      </c>
      <c r="O399" t="s">
        <v>2079</v>
      </c>
      <c r="P399" t="s">
        <v>2</v>
      </c>
      <c r="Q399" t="s">
        <v>2080</v>
      </c>
      <c r="S399" t="s">
        <v>1589</v>
      </c>
      <c r="Z399" s="35"/>
      <c r="AB399" s="35"/>
      <c r="AF399" s="35"/>
      <c r="AJ399" s="35"/>
      <c r="AN399" s="35"/>
      <c r="AW399" s="35"/>
    </row>
    <row r="400" spans="6:49" x14ac:dyDescent="0.25">
      <c r="F400" t="s">
        <v>3709</v>
      </c>
      <c r="G400" t="s">
        <v>1632</v>
      </c>
      <c r="H400" t="s">
        <v>2612</v>
      </c>
      <c r="I400" t="s">
        <v>1084</v>
      </c>
      <c r="J400" t="s">
        <v>2486</v>
      </c>
      <c r="K400" t="s">
        <v>3874</v>
      </c>
      <c r="L400">
        <v>11614</v>
      </c>
      <c r="M400">
        <v>1</v>
      </c>
      <c r="N400">
        <v>1</v>
      </c>
      <c r="O400" t="s">
        <v>2079</v>
      </c>
      <c r="P400" t="s">
        <v>2</v>
      </c>
      <c r="Q400" t="s">
        <v>2062</v>
      </c>
      <c r="S400" t="s">
        <v>252</v>
      </c>
      <c r="Z400" s="35"/>
      <c r="AB400" s="35"/>
      <c r="AF400" s="35"/>
      <c r="AJ400" s="35"/>
      <c r="AN400" s="35"/>
      <c r="AW400" s="35"/>
    </row>
    <row r="401" spans="6:49" x14ac:dyDescent="0.25">
      <c r="F401" t="s">
        <v>3704</v>
      </c>
      <c r="G401" t="s">
        <v>1599</v>
      </c>
      <c r="H401" t="s">
        <v>2612</v>
      </c>
      <c r="I401" t="s">
        <v>1084</v>
      </c>
      <c r="J401" t="s">
        <v>1600</v>
      </c>
      <c r="K401" t="s">
        <v>1601</v>
      </c>
      <c r="L401">
        <v>12903</v>
      </c>
      <c r="M401">
        <v>1</v>
      </c>
      <c r="N401">
        <v>1</v>
      </c>
      <c r="O401" t="s">
        <v>2079</v>
      </c>
      <c r="P401" t="s">
        <v>2</v>
      </c>
      <c r="Q401" t="s">
        <v>2062</v>
      </c>
      <c r="S401" t="s">
        <v>247</v>
      </c>
      <c r="Z401" s="35"/>
      <c r="AB401" s="35"/>
      <c r="AF401" s="35"/>
      <c r="AJ401" s="35"/>
      <c r="AN401" s="35"/>
      <c r="AW401" s="35"/>
    </row>
    <row r="402" spans="6:49" x14ac:dyDescent="0.25">
      <c r="F402" t="s">
        <v>3707</v>
      </c>
      <c r="G402" t="s">
        <v>1630</v>
      </c>
      <c r="H402" t="s">
        <v>2612</v>
      </c>
      <c r="I402" t="s">
        <v>1084</v>
      </c>
      <c r="J402" t="s">
        <v>1631</v>
      </c>
      <c r="K402" t="s">
        <v>3874</v>
      </c>
      <c r="L402">
        <v>7068</v>
      </c>
      <c r="M402">
        <v>1</v>
      </c>
      <c r="N402">
        <v>1</v>
      </c>
      <c r="O402" t="s">
        <v>2079</v>
      </c>
      <c r="P402" t="s">
        <v>2</v>
      </c>
      <c r="Q402" t="s">
        <v>2062</v>
      </c>
      <c r="S402" t="s">
        <v>251</v>
      </c>
      <c r="Z402" s="35"/>
      <c r="AB402" s="35"/>
      <c r="AF402" s="35"/>
      <c r="AJ402" s="35"/>
      <c r="AN402" s="35"/>
      <c r="AW402" s="35"/>
    </row>
    <row r="403" spans="6:49" x14ac:dyDescent="0.25">
      <c r="F403" t="s">
        <v>3730</v>
      </c>
      <c r="G403" t="s">
        <v>1623</v>
      </c>
      <c r="H403" t="s">
        <v>2612</v>
      </c>
      <c r="I403" t="s">
        <v>1084</v>
      </c>
      <c r="J403" t="s">
        <v>1624</v>
      </c>
      <c r="K403" t="s">
        <v>1625</v>
      </c>
      <c r="L403">
        <v>7067</v>
      </c>
      <c r="M403">
        <v>1</v>
      </c>
      <c r="N403">
        <v>1</v>
      </c>
      <c r="O403" t="s">
        <v>2079</v>
      </c>
      <c r="P403" t="s">
        <v>2</v>
      </c>
      <c r="Q403" t="s">
        <v>2062</v>
      </c>
      <c r="S403" t="s">
        <v>1031</v>
      </c>
      <c r="Z403" s="35"/>
      <c r="AB403" s="35"/>
      <c r="AF403" s="35"/>
      <c r="AJ403" s="35"/>
      <c r="AN403" s="35"/>
      <c r="AW403" s="35"/>
    </row>
    <row r="404" spans="6:49" x14ac:dyDescent="0.25">
      <c r="F404" t="s">
        <v>3706</v>
      </c>
      <c r="G404" t="s">
        <v>1620</v>
      </c>
      <c r="H404" t="s">
        <v>2612</v>
      </c>
      <c r="I404" t="s">
        <v>1084</v>
      </c>
      <c r="J404" t="s">
        <v>1621</v>
      </c>
      <c r="K404" t="s">
        <v>1622</v>
      </c>
      <c r="L404">
        <v>7062</v>
      </c>
      <c r="M404">
        <v>1</v>
      </c>
      <c r="N404">
        <v>1</v>
      </c>
      <c r="O404" t="s">
        <v>2079</v>
      </c>
      <c r="P404" t="s">
        <v>2</v>
      </c>
      <c r="Q404" t="s">
        <v>2062</v>
      </c>
      <c r="S404" t="s">
        <v>250</v>
      </c>
      <c r="Z404" s="35"/>
      <c r="AB404" s="35"/>
      <c r="AF404" s="35"/>
      <c r="AJ404" s="35"/>
      <c r="AN404" s="35"/>
      <c r="AW404" s="35"/>
    </row>
    <row r="405" spans="6:49" x14ac:dyDescent="0.25">
      <c r="F405" t="s">
        <v>3705</v>
      </c>
      <c r="G405" t="s">
        <v>1616</v>
      </c>
      <c r="H405" t="s">
        <v>2612</v>
      </c>
      <c r="I405" t="s">
        <v>1084</v>
      </c>
      <c r="J405" t="s">
        <v>1617</v>
      </c>
      <c r="K405" t="s">
        <v>3874</v>
      </c>
      <c r="L405">
        <v>7031</v>
      </c>
      <c r="M405">
        <v>1</v>
      </c>
      <c r="N405">
        <v>1</v>
      </c>
      <c r="O405" t="s">
        <v>2079</v>
      </c>
      <c r="P405" t="s">
        <v>2</v>
      </c>
      <c r="Q405" t="s">
        <v>2062</v>
      </c>
      <c r="S405" t="s">
        <v>870</v>
      </c>
      <c r="Z405" s="35"/>
      <c r="AB405" s="35"/>
      <c r="AF405" s="35"/>
      <c r="AJ405" s="35"/>
      <c r="AN405" s="35"/>
      <c r="AW405" s="35"/>
    </row>
    <row r="406" spans="6:49" x14ac:dyDescent="0.25">
      <c r="F406" t="s">
        <v>3203</v>
      </c>
      <c r="G406" t="s">
        <v>731</v>
      </c>
      <c r="H406" t="s">
        <v>2064</v>
      </c>
      <c r="I406" t="s">
        <v>1059</v>
      </c>
      <c r="J406" t="s">
        <v>2811</v>
      </c>
      <c r="K406" t="s">
        <v>1281</v>
      </c>
      <c r="L406">
        <v>24086</v>
      </c>
      <c r="M406">
        <v>1</v>
      </c>
      <c r="N406">
        <v>1</v>
      </c>
      <c r="O406" t="s">
        <v>2079</v>
      </c>
      <c r="P406" t="s">
        <v>2</v>
      </c>
      <c r="Q406" t="s">
        <v>2080</v>
      </c>
      <c r="S406" t="s">
        <v>1280</v>
      </c>
      <c r="Z406" s="35"/>
      <c r="AB406" s="35"/>
      <c r="AF406" s="35"/>
      <c r="AJ406" s="35"/>
      <c r="AN406" s="35"/>
      <c r="AW406" s="35"/>
    </row>
    <row r="407" spans="6:49" x14ac:dyDescent="0.25">
      <c r="F407" t="s">
        <v>3253</v>
      </c>
      <c r="G407" t="s">
        <v>142</v>
      </c>
      <c r="H407" t="s">
        <v>2064</v>
      </c>
      <c r="I407" t="s">
        <v>1059</v>
      </c>
      <c r="J407" t="s">
        <v>3048</v>
      </c>
      <c r="K407" t="s">
        <v>1296</v>
      </c>
      <c r="L407">
        <v>24624</v>
      </c>
      <c r="M407">
        <v>1</v>
      </c>
      <c r="N407">
        <v>1</v>
      </c>
      <c r="O407" t="s">
        <v>2079</v>
      </c>
      <c r="P407" t="s">
        <v>2</v>
      </c>
      <c r="Q407" t="s">
        <v>2080</v>
      </c>
      <c r="S407" t="s">
        <v>1295</v>
      </c>
      <c r="Z407" s="35"/>
      <c r="AB407" s="35"/>
      <c r="AF407" s="35"/>
      <c r="AJ407" s="35"/>
      <c r="AN407" s="35"/>
      <c r="AW407" s="35"/>
    </row>
    <row r="408" spans="6:49" x14ac:dyDescent="0.25">
      <c r="F408" t="s">
        <v>3848</v>
      </c>
      <c r="G408" t="s">
        <v>387</v>
      </c>
      <c r="H408" t="s">
        <v>2066</v>
      </c>
      <c r="I408" t="s">
        <v>1083</v>
      </c>
      <c r="J408" t="s">
        <v>2397</v>
      </c>
      <c r="K408" t="s">
        <v>204</v>
      </c>
      <c r="L408">
        <v>24638</v>
      </c>
      <c r="M408">
        <v>1</v>
      </c>
      <c r="N408">
        <v>1</v>
      </c>
      <c r="O408" t="s">
        <v>2079</v>
      </c>
      <c r="P408" t="s">
        <v>2</v>
      </c>
      <c r="Q408" t="s">
        <v>2080</v>
      </c>
      <c r="S408" t="s">
        <v>1527</v>
      </c>
      <c r="Z408" s="35"/>
      <c r="AB408" s="35"/>
      <c r="AF408" s="35"/>
      <c r="AJ408" s="35"/>
      <c r="AN408" s="35"/>
      <c r="AW408" s="35"/>
    </row>
    <row r="409" spans="6:49" x14ac:dyDescent="0.25">
      <c r="F409" t="s">
        <v>3229</v>
      </c>
      <c r="G409" t="s">
        <v>1039</v>
      </c>
      <c r="H409" t="s">
        <v>2064</v>
      </c>
      <c r="I409" t="s">
        <v>1059</v>
      </c>
      <c r="J409" t="s">
        <v>2882</v>
      </c>
      <c r="K409" t="s">
        <v>1256</v>
      </c>
      <c r="L409">
        <v>24394</v>
      </c>
      <c r="M409">
        <v>1</v>
      </c>
      <c r="N409">
        <v>1</v>
      </c>
      <c r="O409" t="s">
        <v>2079</v>
      </c>
      <c r="P409" t="s">
        <v>2</v>
      </c>
      <c r="Q409" t="s">
        <v>2080</v>
      </c>
      <c r="S409" t="s">
        <v>1255</v>
      </c>
      <c r="Z409" s="35"/>
      <c r="AB409" s="35"/>
      <c r="AF409" s="35"/>
      <c r="AJ409" s="35"/>
      <c r="AN409" s="35"/>
      <c r="AW409" s="35"/>
    </row>
    <row r="410" spans="6:49" x14ac:dyDescent="0.25">
      <c r="F410" t="s">
        <v>3743</v>
      </c>
      <c r="G410" t="s">
        <v>411</v>
      </c>
      <c r="H410" t="s">
        <v>2155</v>
      </c>
      <c r="I410" t="s">
        <v>411</v>
      </c>
      <c r="J410" t="s">
        <v>2154</v>
      </c>
      <c r="K410" t="s">
        <v>412</v>
      </c>
      <c r="L410">
        <v>24470</v>
      </c>
      <c r="M410">
        <v>1</v>
      </c>
      <c r="N410">
        <v>1</v>
      </c>
      <c r="O410" t="s">
        <v>2079</v>
      </c>
      <c r="P410" t="s">
        <v>2</v>
      </c>
      <c r="Q410" t="s">
        <v>2080</v>
      </c>
      <c r="S410" t="s">
        <v>1794</v>
      </c>
      <c r="Z410" s="35"/>
      <c r="AB410" s="35"/>
      <c r="AF410" s="35"/>
      <c r="AJ410" s="35"/>
      <c r="AN410" s="35"/>
      <c r="AW410" s="35"/>
    </row>
    <row r="411" spans="6:49" x14ac:dyDescent="0.25">
      <c r="F411" t="s">
        <v>3782</v>
      </c>
      <c r="G411" t="s">
        <v>1565</v>
      </c>
      <c r="H411" t="s">
        <v>2612</v>
      </c>
      <c r="I411" t="s">
        <v>1084</v>
      </c>
      <c r="J411" t="s">
        <v>1566</v>
      </c>
      <c r="K411" t="s">
        <v>1567</v>
      </c>
      <c r="L411">
        <v>24787</v>
      </c>
      <c r="M411">
        <v>1</v>
      </c>
      <c r="N411">
        <v>1</v>
      </c>
      <c r="O411" t="s">
        <v>2079</v>
      </c>
      <c r="P411" t="s">
        <v>2</v>
      </c>
      <c r="Q411" t="s">
        <v>2080</v>
      </c>
      <c r="S411" t="s">
        <v>1564</v>
      </c>
      <c r="Z411" s="35"/>
      <c r="AB411" s="35"/>
      <c r="AF411" s="35"/>
      <c r="AJ411" s="35"/>
      <c r="AN411" s="35"/>
      <c r="AW411" s="35"/>
    </row>
    <row r="412" spans="6:49" x14ac:dyDescent="0.25">
      <c r="F412" t="s">
        <v>3277</v>
      </c>
      <c r="G412" t="s">
        <v>106</v>
      </c>
      <c r="H412" t="s">
        <v>2064</v>
      </c>
      <c r="I412" t="s">
        <v>1059</v>
      </c>
      <c r="J412" t="s">
        <v>2743</v>
      </c>
      <c r="K412" t="s">
        <v>1306</v>
      </c>
      <c r="L412">
        <v>24794</v>
      </c>
      <c r="M412">
        <v>1</v>
      </c>
      <c r="N412">
        <v>1</v>
      </c>
      <c r="O412" t="s">
        <v>2079</v>
      </c>
      <c r="P412" t="s">
        <v>2</v>
      </c>
      <c r="Q412" t="s">
        <v>2080</v>
      </c>
      <c r="S412" t="s">
        <v>1305</v>
      </c>
      <c r="Z412" s="35"/>
      <c r="AB412" s="35"/>
      <c r="AF412" s="35"/>
      <c r="AJ412" s="35"/>
      <c r="AN412" s="35"/>
      <c r="AW412" s="35"/>
    </row>
    <row r="413" spans="6:49" x14ac:dyDescent="0.25">
      <c r="F413" t="s">
        <v>3299</v>
      </c>
      <c r="G413" t="s">
        <v>128</v>
      </c>
      <c r="H413" t="s">
        <v>2064</v>
      </c>
      <c r="I413" t="s">
        <v>1059</v>
      </c>
      <c r="J413" t="s">
        <v>2781</v>
      </c>
      <c r="K413" t="s">
        <v>1362</v>
      </c>
      <c r="L413">
        <v>24840</v>
      </c>
      <c r="M413">
        <v>1</v>
      </c>
      <c r="N413">
        <v>1</v>
      </c>
      <c r="O413" t="s">
        <v>2079</v>
      </c>
      <c r="P413" t="s">
        <v>2</v>
      </c>
      <c r="Q413" t="s">
        <v>2080</v>
      </c>
      <c r="S413" t="s">
        <v>1361</v>
      </c>
      <c r="Z413" s="35"/>
      <c r="AB413" s="35"/>
      <c r="AF413" s="35"/>
      <c r="AJ413" s="35"/>
      <c r="AN413" s="35"/>
      <c r="AW413" s="35"/>
    </row>
    <row r="414" spans="6:49" x14ac:dyDescent="0.25">
      <c r="F414" t="s">
        <v>3294</v>
      </c>
      <c r="G414" t="s">
        <v>1328</v>
      </c>
      <c r="H414" t="s">
        <v>2064</v>
      </c>
      <c r="I414" t="s">
        <v>1059</v>
      </c>
      <c r="J414" t="s">
        <v>2726</v>
      </c>
      <c r="K414" t="s">
        <v>1329</v>
      </c>
      <c r="L414">
        <v>24863</v>
      </c>
      <c r="M414">
        <v>1</v>
      </c>
      <c r="N414">
        <v>1</v>
      </c>
      <c r="O414" t="s">
        <v>2079</v>
      </c>
      <c r="P414" t="s">
        <v>2</v>
      </c>
      <c r="Q414" t="s">
        <v>2080</v>
      </c>
      <c r="S414" t="s">
        <v>1327</v>
      </c>
      <c r="Z414" s="35"/>
      <c r="AB414" s="35"/>
      <c r="AF414" s="35"/>
      <c r="AJ414" s="35"/>
      <c r="AN414" s="35"/>
      <c r="AW414" s="35"/>
    </row>
    <row r="415" spans="6:49" x14ac:dyDescent="0.25">
      <c r="F415" t="s">
        <v>3300</v>
      </c>
      <c r="G415" t="s">
        <v>1209</v>
      </c>
      <c r="H415" t="s">
        <v>2064</v>
      </c>
      <c r="I415" t="s">
        <v>1059</v>
      </c>
      <c r="J415" t="s">
        <v>2605</v>
      </c>
      <c r="K415" t="s">
        <v>1210</v>
      </c>
      <c r="L415">
        <v>24865</v>
      </c>
      <c r="M415">
        <v>1</v>
      </c>
      <c r="N415">
        <v>1</v>
      </c>
      <c r="O415" t="s">
        <v>2079</v>
      </c>
      <c r="P415" t="s">
        <v>2</v>
      </c>
      <c r="Q415" t="s">
        <v>2080</v>
      </c>
      <c r="S415" t="s">
        <v>1208</v>
      </c>
      <c r="Z415" s="35"/>
      <c r="AB415" s="35"/>
      <c r="AF415" s="35"/>
      <c r="AJ415" s="35"/>
      <c r="AN415" s="35"/>
      <c r="AW415" s="35"/>
    </row>
    <row r="416" spans="6:49" x14ac:dyDescent="0.25">
      <c r="F416" t="s">
        <v>3295</v>
      </c>
      <c r="G416" t="s">
        <v>136</v>
      </c>
      <c r="H416" t="s">
        <v>2064</v>
      </c>
      <c r="I416" t="s">
        <v>1059</v>
      </c>
      <c r="J416" t="s">
        <v>1283</v>
      </c>
      <c r="K416" t="s">
        <v>1284</v>
      </c>
      <c r="L416">
        <v>24864</v>
      </c>
      <c r="M416">
        <v>1</v>
      </c>
      <c r="N416">
        <v>1</v>
      </c>
      <c r="O416" t="s">
        <v>2079</v>
      </c>
      <c r="P416" t="s">
        <v>2</v>
      </c>
      <c r="Q416" t="s">
        <v>2080</v>
      </c>
      <c r="S416" t="s">
        <v>1282</v>
      </c>
      <c r="Z416" s="35"/>
      <c r="AB416" s="35"/>
      <c r="AF416" s="35"/>
      <c r="AJ416" s="35"/>
      <c r="AN416" s="35"/>
      <c r="AW416" s="35"/>
    </row>
    <row r="417" spans="6:49" x14ac:dyDescent="0.25">
      <c r="F417" t="s">
        <v>3181</v>
      </c>
      <c r="G417" t="s">
        <v>769</v>
      </c>
      <c r="H417" t="s">
        <v>2064</v>
      </c>
      <c r="I417" t="s">
        <v>1059</v>
      </c>
      <c r="J417" t="s">
        <v>2879</v>
      </c>
      <c r="K417" t="s">
        <v>1451</v>
      </c>
      <c r="L417">
        <v>23668</v>
      </c>
      <c r="M417">
        <v>1</v>
      </c>
      <c r="N417">
        <v>1</v>
      </c>
      <c r="O417" t="s">
        <v>2079</v>
      </c>
      <c r="P417" t="s">
        <v>2</v>
      </c>
      <c r="Q417" t="s">
        <v>2062</v>
      </c>
      <c r="S417" t="s">
        <v>768</v>
      </c>
      <c r="Z417" s="35"/>
      <c r="AB417" s="35"/>
      <c r="AF417" s="35"/>
      <c r="AJ417" s="35"/>
      <c r="AN417" s="35"/>
      <c r="AW417" s="35"/>
    </row>
    <row r="418" spans="6:49" x14ac:dyDescent="0.25">
      <c r="F418" t="s">
        <v>3279</v>
      </c>
      <c r="G418" t="s">
        <v>1384</v>
      </c>
      <c r="H418" t="s">
        <v>2064</v>
      </c>
      <c r="I418" t="s">
        <v>1059</v>
      </c>
      <c r="J418" t="s">
        <v>3037</v>
      </c>
      <c r="K418" t="s">
        <v>1385</v>
      </c>
      <c r="L418">
        <v>24657</v>
      </c>
      <c r="M418">
        <v>1</v>
      </c>
      <c r="N418">
        <v>1</v>
      </c>
      <c r="O418" t="s">
        <v>2079</v>
      </c>
      <c r="P418" t="s">
        <v>2</v>
      </c>
      <c r="Q418" t="s">
        <v>2080</v>
      </c>
      <c r="S418" t="s">
        <v>1383</v>
      </c>
      <c r="Z418" s="35"/>
      <c r="AB418" s="35"/>
      <c r="AF418" s="35"/>
      <c r="AJ418" s="35"/>
      <c r="AN418" s="35"/>
      <c r="AW418" s="35"/>
    </row>
    <row r="419" spans="6:49" x14ac:dyDescent="0.25">
      <c r="F419" t="s">
        <v>3283</v>
      </c>
      <c r="G419" t="s">
        <v>776</v>
      </c>
      <c r="H419" t="s">
        <v>2064</v>
      </c>
      <c r="I419" t="s">
        <v>1059</v>
      </c>
      <c r="J419" t="s">
        <v>2765</v>
      </c>
      <c r="K419" t="s">
        <v>1268</v>
      </c>
      <c r="L419">
        <v>24806</v>
      </c>
      <c r="M419">
        <v>1</v>
      </c>
      <c r="N419">
        <v>1</v>
      </c>
      <c r="O419" t="s">
        <v>2079</v>
      </c>
      <c r="P419" t="s">
        <v>2</v>
      </c>
      <c r="Q419" t="s">
        <v>2080</v>
      </c>
      <c r="S419" t="s">
        <v>1267</v>
      </c>
      <c r="Z419" s="35"/>
      <c r="AB419" s="35"/>
      <c r="AF419" s="35"/>
      <c r="AJ419" s="35"/>
      <c r="AN419" s="35"/>
      <c r="AW419" s="35"/>
    </row>
    <row r="420" spans="6:49" x14ac:dyDescent="0.25">
      <c r="F420" t="s">
        <v>3744</v>
      </c>
      <c r="G420" t="s">
        <v>259</v>
      </c>
      <c r="H420" t="s">
        <v>2118</v>
      </c>
      <c r="I420" t="s">
        <v>1086</v>
      </c>
      <c r="J420" t="s">
        <v>2352</v>
      </c>
      <c r="K420" t="s">
        <v>1656</v>
      </c>
      <c r="L420">
        <v>24473</v>
      </c>
      <c r="M420">
        <v>1</v>
      </c>
      <c r="N420">
        <v>1</v>
      </c>
      <c r="O420" t="s">
        <v>2079</v>
      </c>
      <c r="P420" t="s">
        <v>2</v>
      </c>
      <c r="Q420" t="s">
        <v>2080</v>
      </c>
      <c r="S420" t="s">
        <v>1655</v>
      </c>
      <c r="Z420" s="35"/>
      <c r="AB420" s="35"/>
      <c r="AF420" s="35"/>
      <c r="AJ420" s="35"/>
      <c r="AN420" s="35"/>
      <c r="AW420" s="35"/>
    </row>
    <row r="421" spans="6:49" x14ac:dyDescent="0.25">
      <c r="F421" t="s">
        <v>3741</v>
      </c>
      <c r="G421" t="s">
        <v>315</v>
      </c>
      <c r="H421" t="s">
        <v>2334</v>
      </c>
      <c r="I421" t="s">
        <v>1090</v>
      </c>
      <c r="J421" t="s">
        <v>2844</v>
      </c>
      <c r="K421" t="s">
        <v>1715</v>
      </c>
      <c r="L421">
        <v>24520</v>
      </c>
      <c r="M421">
        <v>1</v>
      </c>
      <c r="N421">
        <v>1</v>
      </c>
      <c r="O421" t="s">
        <v>2079</v>
      </c>
      <c r="P421" t="s">
        <v>2</v>
      </c>
      <c r="Q421" t="s">
        <v>2080</v>
      </c>
      <c r="S421" t="s">
        <v>1714</v>
      </c>
      <c r="Z421" s="35"/>
      <c r="AB421" s="35"/>
      <c r="AF421" s="35"/>
      <c r="AJ421" s="35"/>
      <c r="AN421" s="35"/>
      <c r="AW421" s="35"/>
    </row>
    <row r="422" spans="6:49" x14ac:dyDescent="0.25">
      <c r="F422" t="s">
        <v>3742</v>
      </c>
      <c r="G422" t="s">
        <v>560</v>
      </c>
      <c r="H422" t="s">
        <v>2131</v>
      </c>
      <c r="I422" t="s">
        <v>1122</v>
      </c>
      <c r="J422" t="s">
        <v>2130</v>
      </c>
      <c r="K422" t="s">
        <v>2036</v>
      </c>
      <c r="L422">
        <v>24525</v>
      </c>
      <c r="M422">
        <v>1</v>
      </c>
      <c r="N422">
        <v>1</v>
      </c>
      <c r="O422" t="s">
        <v>2079</v>
      </c>
      <c r="P422" t="s">
        <v>2</v>
      </c>
      <c r="Q422" t="s">
        <v>2080</v>
      </c>
      <c r="S422" t="s">
        <v>2035</v>
      </c>
      <c r="Z422" s="35"/>
      <c r="AB422" s="35"/>
      <c r="AF422" s="35"/>
      <c r="AJ422" s="35"/>
      <c r="AN422" s="35"/>
      <c r="AW422" s="35"/>
    </row>
    <row r="423" spans="6:49" x14ac:dyDescent="0.25">
      <c r="F423" t="s">
        <v>3285</v>
      </c>
      <c r="G423" t="s">
        <v>147</v>
      </c>
      <c r="H423" t="s">
        <v>2064</v>
      </c>
      <c r="I423" t="s">
        <v>1059</v>
      </c>
      <c r="J423" t="s">
        <v>2814</v>
      </c>
      <c r="K423" t="s">
        <v>1203</v>
      </c>
      <c r="L423">
        <v>24677</v>
      </c>
      <c r="M423">
        <v>1</v>
      </c>
      <c r="N423">
        <v>1</v>
      </c>
      <c r="O423" t="s">
        <v>2079</v>
      </c>
      <c r="P423" t="s">
        <v>2</v>
      </c>
      <c r="Q423" t="s">
        <v>2080</v>
      </c>
      <c r="S423" t="s">
        <v>1234</v>
      </c>
      <c r="Z423" s="35"/>
      <c r="AB423" s="35"/>
      <c r="AF423" s="35"/>
      <c r="AJ423" s="35"/>
      <c r="AN423" s="35"/>
      <c r="AW423" s="35"/>
    </row>
    <row r="424" spans="6:49" x14ac:dyDescent="0.25">
      <c r="F424" t="s">
        <v>3281</v>
      </c>
      <c r="G424" t="s">
        <v>950</v>
      </c>
      <c r="H424" t="s">
        <v>2064</v>
      </c>
      <c r="I424" t="s">
        <v>1059</v>
      </c>
      <c r="J424" t="s">
        <v>2831</v>
      </c>
      <c r="K424" t="s">
        <v>1205</v>
      </c>
      <c r="L424">
        <v>24676</v>
      </c>
      <c r="M424">
        <v>1</v>
      </c>
      <c r="N424">
        <v>1</v>
      </c>
      <c r="O424" t="s">
        <v>2079</v>
      </c>
      <c r="P424" t="s">
        <v>2</v>
      </c>
      <c r="Q424" t="s">
        <v>2080</v>
      </c>
      <c r="S424" t="s">
        <v>1204</v>
      </c>
      <c r="Z424" s="35"/>
      <c r="AB424" s="35"/>
      <c r="AF424" s="35"/>
      <c r="AJ424" s="35"/>
      <c r="AN424" s="35"/>
      <c r="AW424" s="35"/>
    </row>
    <row r="425" spans="6:49" x14ac:dyDescent="0.25">
      <c r="F425" t="s">
        <v>3786</v>
      </c>
      <c r="G425" t="s">
        <v>1484</v>
      </c>
      <c r="H425" t="s">
        <v>3060</v>
      </c>
      <c r="I425" t="s">
        <v>1483</v>
      </c>
      <c r="J425" t="s">
        <v>3020</v>
      </c>
      <c r="K425" t="s">
        <v>1485</v>
      </c>
      <c r="L425">
        <v>24747</v>
      </c>
      <c r="M425">
        <v>1</v>
      </c>
      <c r="N425">
        <v>1</v>
      </c>
      <c r="O425" t="s">
        <v>2079</v>
      </c>
      <c r="P425" t="s">
        <v>2</v>
      </c>
      <c r="Q425" t="s">
        <v>2080</v>
      </c>
      <c r="S425" t="s">
        <v>1482</v>
      </c>
      <c r="Z425" s="35"/>
      <c r="AB425" s="35"/>
      <c r="AF425" s="35"/>
      <c r="AJ425" s="35"/>
      <c r="AN425" s="35"/>
      <c r="AW425" s="35"/>
    </row>
    <row r="426" spans="6:49" x14ac:dyDescent="0.25">
      <c r="F426" t="s">
        <v>3232</v>
      </c>
      <c r="G426" t="s">
        <v>953</v>
      </c>
      <c r="H426" t="s">
        <v>2064</v>
      </c>
      <c r="I426" t="s">
        <v>1059</v>
      </c>
      <c r="J426" t="s">
        <v>2780</v>
      </c>
      <c r="K426" t="s">
        <v>1343</v>
      </c>
      <c r="L426">
        <v>24467</v>
      </c>
      <c r="M426">
        <v>1</v>
      </c>
      <c r="N426">
        <v>1</v>
      </c>
      <c r="O426" t="s">
        <v>2079</v>
      </c>
      <c r="P426" t="s">
        <v>2</v>
      </c>
      <c r="Q426" t="s">
        <v>2080</v>
      </c>
      <c r="S426" t="s">
        <v>1342</v>
      </c>
      <c r="Z426" s="35"/>
      <c r="AB426" s="35"/>
      <c r="AF426" s="35"/>
      <c r="AJ426" s="35"/>
      <c r="AN426" s="35"/>
      <c r="AW426" s="35"/>
    </row>
    <row r="427" spans="6:49" x14ac:dyDescent="0.25">
      <c r="F427" t="s">
        <v>3246</v>
      </c>
      <c r="G427" t="s">
        <v>2619</v>
      </c>
      <c r="H427" t="s">
        <v>2064</v>
      </c>
      <c r="I427" t="s">
        <v>1059</v>
      </c>
      <c r="J427" t="s">
        <v>2680</v>
      </c>
      <c r="K427" t="s">
        <v>1221</v>
      </c>
      <c r="L427">
        <v>24533</v>
      </c>
      <c r="M427">
        <v>1</v>
      </c>
      <c r="N427">
        <v>1</v>
      </c>
      <c r="O427" t="s">
        <v>2079</v>
      </c>
      <c r="P427" t="s">
        <v>2</v>
      </c>
      <c r="Q427" t="s">
        <v>2080</v>
      </c>
      <c r="S427" t="s">
        <v>1220</v>
      </c>
      <c r="Z427" s="35"/>
      <c r="AB427" s="35"/>
      <c r="AF427" s="35"/>
      <c r="AJ427" s="35"/>
      <c r="AN427" s="35"/>
      <c r="AW427" s="35"/>
    </row>
    <row r="428" spans="6:49" x14ac:dyDescent="0.25">
      <c r="F428" t="s">
        <v>3251</v>
      </c>
      <c r="G428" t="s">
        <v>740</v>
      </c>
      <c r="H428" t="s">
        <v>2064</v>
      </c>
      <c r="I428" t="s">
        <v>1059</v>
      </c>
      <c r="J428" t="s">
        <v>2687</v>
      </c>
      <c r="K428" t="s">
        <v>1334</v>
      </c>
      <c r="L428">
        <v>24536</v>
      </c>
      <c r="M428">
        <v>1</v>
      </c>
      <c r="N428">
        <v>1</v>
      </c>
      <c r="O428" t="s">
        <v>2079</v>
      </c>
      <c r="P428" t="s">
        <v>2</v>
      </c>
      <c r="Q428" t="s">
        <v>2080</v>
      </c>
      <c r="S428" t="s">
        <v>1333</v>
      </c>
      <c r="Z428" s="35"/>
      <c r="AB428" s="35"/>
      <c r="AF428" s="35"/>
      <c r="AJ428" s="35"/>
      <c r="AN428" s="35"/>
      <c r="AW428" s="35"/>
    </row>
    <row r="429" spans="6:49" x14ac:dyDescent="0.25">
      <c r="F429" t="s">
        <v>3750</v>
      </c>
      <c r="G429" t="s">
        <v>274</v>
      </c>
      <c r="H429" t="s">
        <v>2224</v>
      </c>
      <c r="I429" t="s">
        <v>1088</v>
      </c>
      <c r="J429" t="s">
        <v>1694</v>
      </c>
      <c r="K429" t="s">
        <v>1695</v>
      </c>
      <c r="L429">
        <v>24670</v>
      </c>
      <c r="M429">
        <v>1</v>
      </c>
      <c r="N429">
        <v>1</v>
      </c>
      <c r="O429" t="s">
        <v>2079</v>
      </c>
      <c r="P429" t="s">
        <v>2</v>
      </c>
      <c r="Q429" t="s">
        <v>2080</v>
      </c>
      <c r="S429" t="s">
        <v>1693</v>
      </c>
      <c r="Z429" s="35"/>
      <c r="AB429" s="35"/>
      <c r="AF429" s="35"/>
      <c r="AJ429" s="35"/>
      <c r="AN429" s="35"/>
      <c r="AW429" s="35"/>
    </row>
    <row r="430" spans="6:49" x14ac:dyDescent="0.25">
      <c r="F430" t="s">
        <v>3784</v>
      </c>
      <c r="G430" t="s">
        <v>330</v>
      </c>
      <c r="H430" t="s">
        <v>2471</v>
      </c>
      <c r="I430" t="s">
        <v>1097</v>
      </c>
      <c r="J430" t="s">
        <v>2451</v>
      </c>
      <c r="K430" t="s">
        <v>83</v>
      </c>
      <c r="L430">
        <v>24702</v>
      </c>
      <c r="M430">
        <v>1</v>
      </c>
      <c r="N430">
        <v>1</v>
      </c>
      <c r="O430" t="s">
        <v>2079</v>
      </c>
      <c r="P430" t="s">
        <v>2</v>
      </c>
      <c r="Q430" t="s">
        <v>2080</v>
      </c>
      <c r="S430" t="s">
        <v>1829</v>
      </c>
      <c r="Z430" s="35"/>
      <c r="AB430" s="35"/>
      <c r="AF430" s="35"/>
      <c r="AJ430" s="35"/>
      <c r="AN430" s="35"/>
      <c r="AW430" s="35"/>
    </row>
    <row r="431" spans="6:49" x14ac:dyDescent="0.25">
      <c r="F431" t="s">
        <v>3758</v>
      </c>
      <c r="G431" t="s">
        <v>1834</v>
      </c>
      <c r="H431" t="s">
        <v>3050</v>
      </c>
      <c r="I431" t="s">
        <v>1833</v>
      </c>
      <c r="J431" t="s">
        <v>3040</v>
      </c>
      <c r="K431" t="s">
        <v>1835</v>
      </c>
      <c r="L431">
        <v>24754</v>
      </c>
      <c r="M431">
        <v>1</v>
      </c>
      <c r="N431">
        <v>1</v>
      </c>
      <c r="O431" t="s">
        <v>2079</v>
      </c>
      <c r="P431" t="s">
        <v>2</v>
      </c>
      <c r="Q431" t="s">
        <v>2080</v>
      </c>
      <c r="S431" t="s">
        <v>1832</v>
      </c>
      <c r="Z431" s="35"/>
      <c r="AB431" s="35"/>
      <c r="AF431" s="35"/>
      <c r="AJ431" s="35"/>
      <c r="AN431" s="35"/>
      <c r="AW431" s="35"/>
    </row>
    <row r="432" spans="6:49" x14ac:dyDescent="0.25">
      <c r="F432" t="s">
        <v>3787</v>
      </c>
      <c r="G432" t="s">
        <v>746</v>
      </c>
      <c r="H432" t="s">
        <v>2227</v>
      </c>
      <c r="I432" t="s">
        <v>1685</v>
      </c>
      <c r="J432" t="s">
        <v>2339</v>
      </c>
      <c r="K432" t="s">
        <v>747</v>
      </c>
      <c r="L432">
        <v>24756</v>
      </c>
      <c r="M432">
        <v>1</v>
      </c>
      <c r="N432">
        <v>1</v>
      </c>
      <c r="O432" t="s">
        <v>2079</v>
      </c>
      <c r="P432" t="s">
        <v>2</v>
      </c>
      <c r="Q432" t="s">
        <v>2080</v>
      </c>
      <c r="S432" t="s">
        <v>1684</v>
      </c>
      <c r="Z432" s="35"/>
      <c r="AB432" s="35"/>
      <c r="AF432" s="35"/>
      <c r="AJ432" s="35"/>
      <c r="AN432" s="35"/>
      <c r="AW432" s="35"/>
    </row>
    <row r="433" spans="6:49" x14ac:dyDescent="0.25">
      <c r="F433" t="s">
        <v>3716</v>
      </c>
      <c r="G433" t="s">
        <v>1840</v>
      </c>
      <c r="H433" t="s">
        <v>3027</v>
      </c>
      <c r="I433" t="s">
        <v>1840</v>
      </c>
      <c r="J433" t="s">
        <v>2238</v>
      </c>
      <c r="K433" t="s">
        <v>1841</v>
      </c>
      <c r="L433">
        <v>24102</v>
      </c>
      <c r="M433">
        <v>1</v>
      </c>
      <c r="N433">
        <v>1</v>
      </c>
      <c r="O433" t="s">
        <v>2079</v>
      </c>
      <c r="P433" t="s">
        <v>2</v>
      </c>
      <c r="Q433" t="s">
        <v>2080</v>
      </c>
      <c r="S433" t="s">
        <v>1839</v>
      </c>
      <c r="Z433" s="35"/>
      <c r="AB433" s="35"/>
      <c r="AF433" s="35"/>
      <c r="AJ433" s="35"/>
      <c r="AN433" s="35"/>
      <c r="AW433" s="35"/>
    </row>
    <row r="434" spans="6:49" x14ac:dyDescent="0.25">
      <c r="F434" t="s">
        <v>3788</v>
      </c>
      <c r="G434" t="s">
        <v>901</v>
      </c>
      <c r="H434" t="s">
        <v>2127</v>
      </c>
      <c r="I434" t="s">
        <v>901</v>
      </c>
      <c r="J434" t="s">
        <v>2393</v>
      </c>
      <c r="K434" t="s">
        <v>1775</v>
      </c>
      <c r="L434">
        <v>24782</v>
      </c>
      <c r="M434">
        <v>1</v>
      </c>
      <c r="N434">
        <v>1</v>
      </c>
      <c r="O434" t="s">
        <v>2079</v>
      </c>
      <c r="P434" t="s">
        <v>2</v>
      </c>
      <c r="Q434" t="s">
        <v>2080</v>
      </c>
      <c r="S434" t="s">
        <v>1774</v>
      </c>
      <c r="Z434" s="35"/>
      <c r="AB434" s="35"/>
      <c r="AF434" s="35"/>
      <c r="AJ434" s="35"/>
      <c r="AN434" s="35"/>
      <c r="AW434" s="35"/>
    </row>
    <row r="435" spans="6:49" x14ac:dyDescent="0.25">
      <c r="F435" t="s">
        <v>3287</v>
      </c>
      <c r="G435" t="s">
        <v>367</v>
      </c>
      <c r="H435" t="s">
        <v>2064</v>
      </c>
      <c r="I435" t="s">
        <v>1059</v>
      </c>
      <c r="J435" t="s">
        <v>2874</v>
      </c>
      <c r="K435" t="s">
        <v>1370</v>
      </c>
      <c r="L435">
        <v>24808</v>
      </c>
      <c r="M435">
        <v>1</v>
      </c>
      <c r="N435">
        <v>1</v>
      </c>
      <c r="O435" t="s">
        <v>2079</v>
      </c>
      <c r="P435" t="s">
        <v>2</v>
      </c>
      <c r="Q435" t="s">
        <v>2080</v>
      </c>
      <c r="S435" t="s">
        <v>1369</v>
      </c>
      <c r="Z435" s="35"/>
      <c r="AB435" s="35"/>
      <c r="AF435" s="35"/>
      <c r="AJ435" s="35"/>
      <c r="AN435" s="35"/>
      <c r="AW435" s="35"/>
    </row>
    <row r="436" spans="6:49" x14ac:dyDescent="0.25">
      <c r="F436" t="s">
        <v>3773</v>
      </c>
      <c r="G436" t="s">
        <v>727</v>
      </c>
      <c r="H436" t="s">
        <v>2134</v>
      </c>
      <c r="I436" t="s">
        <v>727</v>
      </c>
      <c r="J436" t="s">
        <v>2547</v>
      </c>
      <c r="K436" t="s">
        <v>1783</v>
      </c>
      <c r="L436">
        <v>24815</v>
      </c>
      <c r="M436">
        <v>1</v>
      </c>
      <c r="N436">
        <v>1</v>
      </c>
      <c r="O436" t="s">
        <v>2079</v>
      </c>
      <c r="P436" t="s">
        <v>2</v>
      </c>
      <c r="Q436" t="s">
        <v>2080</v>
      </c>
      <c r="S436" t="s">
        <v>1782</v>
      </c>
      <c r="Z436" s="35"/>
      <c r="AB436" s="35"/>
      <c r="AF436" s="35"/>
      <c r="AJ436" s="35"/>
      <c r="AN436" s="35"/>
      <c r="AW436" s="35"/>
    </row>
    <row r="437" spans="6:49" x14ac:dyDescent="0.25">
      <c r="F437" t="s">
        <v>3752</v>
      </c>
      <c r="G437" t="s">
        <v>426</v>
      </c>
      <c r="H437" t="s">
        <v>2162</v>
      </c>
      <c r="I437" t="s">
        <v>1107</v>
      </c>
      <c r="J437" t="s">
        <v>2161</v>
      </c>
      <c r="K437" t="s">
        <v>427</v>
      </c>
      <c r="L437">
        <v>24581</v>
      </c>
      <c r="M437">
        <v>1</v>
      </c>
      <c r="N437">
        <v>1</v>
      </c>
      <c r="O437" t="s">
        <v>2079</v>
      </c>
      <c r="P437" t="s">
        <v>2</v>
      </c>
      <c r="Q437" t="s">
        <v>2080</v>
      </c>
      <c r="S437" t="s">
        <v>2037</v>
      </c>
      <c r="Z437" s="35"/>
      <c r="AB437" s="35"/>
      <c r="AF437" s="35"/>
      <c r="AJ437" s="35"/>
      <c r="AN437" s="35"/>
      <c r="AW437" s="35"/>
    </row>
    <row r="438" spans="6:49" x14ac:dyDescent="0.25">
      <c r="F438" t="s">
        <v>3759</v>
      </c>
      <c r="G438" t="s">
        <v>728</v>
      </c>
      <c r="H438" t="s">
        <v>2185</v>
      </c>
      <c r="I438" t="s">
        <v>1063</v>
      </c>
      <c r="J438" t="s">
        <v>1804</v>
      </c>
      <c r="K438" t="s">
        <v>59</v>
      </c>
      <c r="L438">
        <v>24785</v>
      </c>
      <c r="M438">
        <v>1</v>
      </c>
      <c r="N438">
        <v>1</v>
      </c>
      <c r="O438" t="s">
        <v>2079</v>
      </c>
      <c r="P438" t="s">
        <v>2</v>
      </c>
      <c r="Q438" t="s">
        <v>2080</v>
      </c>
      <c r="S438" t="s">
        <v>1803</v>
      </c>
      <c r="Z438" s="35"/>
      <c r="AB438" s="35"/>
      <c r="AF438" s="35"/>
      <c r="AJ438" s="35"/>
      <c r="AN438" s="35"/>
      <c r="AW438" s="35"/>
    </row>
    <row r="439" spans="6:49" x14ac:dyDescent="0.25">
      <c r="F439" t="s">
        <v>3249</v>
      </c>
      <c r="G439" t="s">
        <v>833</v>
      </c>
      <c r="H439" t="s">
        <v>2064</v>
      </c>
      <c r="I439" t="s">
        <v>1059</v>
      </c>
      <c r="J439" t="s">
        <v>2837</v>
      </c>
      <c r="K439" t="s">
        <v>1360</v>
      </c>
      <c r="L439">
        <v>24588</v>
      </c>
      <c r="M439">
        <v>1</v>
      </c>
      <c r="N439">
        <v>1</v>
      </c>
      <c r="O439" t="s">
        <v>2079</v>
      </c>
      <c r="P439" t="s">
        <v>2</v>
      </c>
      <c r="Q439" t="s">
        <v>2080</v>
      </c>
      <c r="S439" t="s">
        <v>1359</v>
      </c>
      <c r="Z439" s="35"/>
      <c r="AB439" s="35"/>
      <c r="AF439" s="35"/>
      <c r="AJ439" s="35"/>
      <c r="AN439" s="35"/>
      <c r="AW439" s="35"/>
    </row>
    <row r="440" spans="6:49" x14ac:dyDescent="0.25">
      <c r="F440" t="s">
        <v>3844</v>
      </c>
      <c r="G440" t="s">
        <v>937</v>
      </c>
      <c r="H440" t="s">
        <v>2066</v>
      </c>
      <c r="I440" t="s">
        <v>1083</v>
      </c>
      <c r="J440" t="s">
        <v>2603</v>
      </c>
      <c r="K440" t="s">
        <v>204</v>
      </c>
      <c r="L440">
        <v>25323</v>
      </c>
      <c r="M440">
        <v>1</v>
      </c>
      <c r="N440">
        <v>1</v>
      </c>
      <c r="O440" t="s">
        <v>2079</v>
      </c>
      <c r="P440" t="s">
        <v>2</v>
      </c>
      <c r="Q440" t="s">
        <v>2080</v>
      </c>
      <c r="S440" t="s">
        <v>1495</v>
      </c>
      <c r="Z440" s="35"/>
      <c r="AB440" s="35"/>
      <c r="AF440" s="35"/>
      <c r="AJ440" s="35"/>
      <c r="AN440" s="35"/>
      <c r="AW440" s="35"/>
    </row>
    <row r="441" spans="6:49" x14ac:dyDescent="0.25">
      <c r="F441" t="s">
        <v>3836</v>
      </c>
      <c r="G441" t="s">
        <v>2969</v>
      </c>
      <c r="H441" t="s">
        <v>2066</v>
      </c>
      <c r="I441" t="s">
        <v>1083</v>
      </c>
      <c r="J441" t="s">
        <v>2552</v>
      </c>
      <c r="K441" t="s">
        <v>204</v>
      </c>
      <c r="L441">
        <v>24506</v>
      </c>
      <c r="M441">
        <v>1</v>
      </c>
      <c r="N441">
        <v>1</v>
      </c>
      <c r="O441" t="s">
        <v>2079</v>
      </c>
      <c r="P441" t="s">
        <v>2</v>
      </c>
      <c r="Q441" t="s">
        <v>2080</v>
      </c>
      <c r="S441" t="s">
        <v>1500</v>
      </c>
      <c r="Z441" s="35"/>
      <c r="AB441" s="35"/>
      <c r="AF441" s="35"/>
      <c r="AJ441" s="35"/>
      <c r="AN441" s="35"/>
      <c r="AW441" s="35"/>
    </row>
    <row r="442" spans="6:49" x14ac:dyDescent="0.25">
      <c r="F442" t="s">
        <v>3747</v>
      </c>
      <c r="G442" t="s">
        <v>1022</v>
      </c>
      <c r="H442" t="s">
        <v>2301</v>
      </c>
      <c r="I442" t="s">
        <v>1077</v>
      </c>
      <c r="J442" t="s">
        <v>2300</v>
      </c>
      <c r="K442" t="s">
        <v>85</v>
      </c>
      <c r="L442">
        <v>24530</v>
      </c>
      <c r="M442">
        <v>1</v>
      </c>
      <c r="N442">
        <v>1</v>
      </c>
      <c r="O442" t="s">
        <v>2079</v>
      </c>
      <c r="P442" t="s">
        <v>2</v>
      </c>
      <c r="Q442" t="s">
        <v>2080</v>
      </c>
      <c r="S442" t="s">
        <v>1819</v>
      </c>
      <c r="Z442" s="35"/>
      <c r="AB442" s="35"/>
      <c r="AF442" s="35"/>
      <c r="AJ442" s="35"/>
      <c r="AN442" s="35"/>
      <c r="AW442" s="35"/>
    </row>
    <row r="443" spans="6:49" x14ac:dyDescent="0.25">
      <c r="F443" t="s">
        <v>3856</v>
      </c>
      <c r="G443" t="s">
        <v>704</v>
      </c>
      <c r="H443" t="s">
        <v>2066</v>
      </c>
      <c r="I443" t="s">
        <v>1083</v>
      </c>
      <c r="J443" t="s">
        <v>2348</v>
      </c>
      <c r="K443" t="s">
        <v>204</v>
      </c>
      <c r="L443">
        <v>24805</v>
      </c>
      <c r="M443">
        <v>1</v>
      </c>
      <c r="N443">
        <v>1</v>
      </c>
      <c r="O443" t="s">
        <v>2079</v>
      </c>
      <c r="P443" t="s">
        <v>2</v>
      </c>
      <c r="Q443" t="s">
        <v>2080</v>
      </c>
      <c r="S443" t="s">
        <v>1517</v>
      </c>
      <c r="Z443" s="35"/>
      <c r="AB443" s="35"/>
      <c r="AF443" s="35"/>
      <c r="AJ443" s="35"/>
      <c r="AN443" s="35"/>
      <c r="AW443" s="35"/>
    </row>
    <row r="444" spans="6:49" x14ac:dyDescent="0.25">
      <c r="F444" t="s">
        <v>3745</v>
      </c>
      <c r="G444" t="s">
        <v>280</v>
      </c>
      <c r="H444" t="s">
        <v>2334</v>
      </c>
      <c r="I444" t="s">
        <v>1090</v>
      </c>
      <c r="J444" t="s">
        <v>2857</v>
      </c>
      <c r="K444" t="s">
        <v>1707</v>
      </c>
      <c r="L444">
        <v>24332</v>
      </c>
      <c r="M444">
        <v>1</v>
      </c>
      <c r="N444">
        <v>1</v>
      </c>
      <c r="O444" t="s">
        <v>2079</v>
      </c>
      <c r="P444" t="s">
        <v>2</v>
      </c>
      <c r="Q444" t="s">
        <v>2080</v>
      </c>
      <c r="S444" t="s">
        <v>1706</v>
      </c>
      <c r="Z444" s="35"/>
      <c r="AB444" s="35"/>
      <c r="AF444" s="35"/>
      <c r="AJ444" s="35"/>
      <c r="AN444" s="35"/>
      <c r="AW444" s="35"/>
    </row>
    <row r="445" spans="6:49" x14ac:dyDescent="0.25">
      <c r="F445" t="s">
        <v>3690</v>
      </c>
      <c r="G445" t="s">
        <v>309</v>
      </c>
      <c r="H445" t="s">
        <v>2334</v>
      </c>
      <c r="I445" t="s">
        <v>1090</v>
      </c>
      <c r="J445" t="s">
        <v>2847</v>
      </c>
      <c r="K445" t="s">
        <v>1722</v>
      </c>
      <c r="L445">
        <v>23799</v>
      </c>
      <c r="M445">
        <v>1</v>
      </c>
      <c r="N445">
        <v>1</v>
      </c>
      <c r="O445" t="s">
        <v>2079</v>
      </c>
      <c r="P445" t="s">
        <v>2</v>
      </c>
      <c r="Q445" t="s">
        <v>2062</v>
      </c>
      <c r="S445" t="s">
        <v>1721</v>
      </c>
      <c r="Z445" s="35"/>
      <c r="AB445" s="35"/>
      <c r="AF445" s="35"/>
      <c r="AJ445" s="35"/>
      <c r="AN445" s="35"/>
      <c r="AW445" s="35"/>
    </row>
    <row r="446" spans="6:49" x14ac:dyDescent="0.25">
      <c r="F446" t="s">
        <v>3642</v>
      </c>
      <c r="G446" t="s">
        <v>277</v>
      </c>
      <c r="H446" t="s">
        <v>2334</v>
      </c>
      <c r="I446" t="s">
        <v>1090</v>
      </c>
      <c r="J446" t="s">
        <v>2854</v>
      </c>
      <c r="K446" t="s">
        <v>1718</v>
      </c>
      <c r="L446">
        <v>12387</v>
      </c>
      <c r="M446">
        <v>1</v>
      </c>
      <c r="N446">
        <v>1</v>
      </c>
      <c r="O446" t="s">
        <v>2079</v>
      </c>
      <c r="P446" t="s">
        <v>2</v>
      </c>
      <c r="Q446" t="s">
        <v>2062</v>
      </c>
      <c r="S446" t="s">
        <v>276</v>
      </c>
      <c r="Z446" s="35"/>
      <c r="AB446" s="35"/>
      <c r="AF446" s="35"/>
      <c r="AJ446" s="35"/>
      <c r="AN446" s="35"/>
      <c r="AW446" s="35"/>
    </row>
    <row r="447" spans="6:49" x14ac:dyDescent="0.25">
      <c r="F447" t="s">
        <v>3720</v>
      </c>
      <c r="G447" t="s">
        <v>282</v>
      </c>
      <c r="H447" t="s">
        <v>2334</v>
      </c>
      <c r="I447" t="s">
        <v>1090</v>
      </c>
      <c r="J447" t="s">
        <v>3031</v>
      </c>
      <c r="K447" t="s">
        <v>1719</v>
      </c>
      <c r="L447">
        <v>10254</v>
      </c>
      <c r="M447">
        <v>1</v>
      </c>
      <c r="N447">
        <v>1</v>
      </c>
      <c r="O447" t="s">
        <v>2079</v>
      </c>
      <c r="P447" t="s">
        <v>2</v>
      </c>
      <c r="Q447" t="s">
        <v>2062</v>
      </c>
      <c r="S447" t="s">
        <v>281</v>
      </c>
      <c r="Z447" s="35"/>
      <c r="AB447" s="35"/>
      <c r="AF447" s="35"/>
      <c r="AJ447" s="35"/>
      <c r="AN447" s="35"/>
      <c r="AW447" s="35"/>
    </row>
    <row r="448" spans="6:49" x14ac:dyDescent="0.25">
      <c r="F448" t="s">
        <v>3640</v>
      </c>
      <c r="G448" t="s">
        <v>308</v>
      </c>
      <c r="H448" t="s">
        <v>2334</v>
      </c>
      <c r="I448" t="s">
        <v>1090</v>
      </c>
      <c r="J448" t="s">
        <v>2846</v>
      </c>
      <c r="K448" t="s">
        <v>1184</v>
      </c>
      <c r="L448">
        <v>7249</v>
      </c>
      <c r="M448">
        <v>1</v>
      </c>
      <c r="N448">
        <v>1</v>
      </c>
      <c r="O448" t="s">
        <v>2079</v>
      </c>
      <c r="P448" t="s">
        <v>2</v>
      </c>
      <c r="Q448" t="s">
        <v>2062</v>
      </c>
      <c r="S448" t="s">
        <v>307</v>
      </c>
      <c r="Z448" s="35"/>
      <c r="AB448" s="35"/>
      <c r="AF448" s="35"/>
      <c r="AJ448" s="35"/>
      <c r="AN448" s="35"/>
      <c r="AW448" s="35"/>
    </row>
    <row r="449" spans="6:49" x14ac:dyDescent="0.25">
      <c r="F449" t="s">
        <v>3641</v>
      </c>
      <c r="G449" t="s">
        <v>306</v>
      </c>
      <c r="H449" t="s">
        <v>2334</v>
      </c>
      <c r="I449" t="s">
        <v>1090</v>
      </c>
      <c r="J449" t="s">
        <v>2848</v>
      </c>
      <c r="K449" t="s">
        <v>1184</v>
      </c>
      <c r="L449">
        <v>7248</v>
      </c>
      <c r="M449">
        <v>1</v>
      </c>
      <c r="N449">
        <v>1</v>
      </c>
      <c r="O449" t="s">
        <v>2079</v>
      </c>
      <c r="P449" t="s">
        <v>2</v>
      </c>
      <c r="Q449" t="s">
        <v>2062</v>
      </c>
      <c r="S449" t="s">
        <v>305</v>
      </c>
      <c r="Z449" s="35"/>
      <c r="AB449" s="35"/>
      <c r="AF449" s="35"/>
      <c r="AJ449" s="35"/>
      <c r="AN449" s="35"/>
      <c r="AW449" s="35"/>
    </row>
    <row r="450" spans="6:49" x14ac:dyDescent="0.25">
      <c r="F450" t="s">
        <v>3639</v>
      </c>
      <c r="G450" t="s">
        <v>314</v>
      </c>
      <c r="H450" t="s">
        <v>2334</v>
      </c>
      <c r="I450" t="s">
        <v>1090</v>
      </c>
      <c r="J450" t="s">
        <v>2845</v>
      </c>
      <c r="K450" t="s">
        <v>1184</v>
      </c>
      <c r="L450">
        <v>7247</v>
      </c>
      <c r="M450">
        <v>1</v>
      </c>
      <c r="N450">
        <v>1</v>
      </c>
      <c r="O450" t="s">
        <v>2079</v>
      </c>
      <c r="P450" t="s">
        <v>2</v>
      </c>
      <c r="Q450" t="s">
        <v>2062</v>
      </c>
      <c r="S450" t="s">
        <v>313</v>
      </c>
      <c r="Z450" s="35"/>
      <c r="AB450" s="35"/>
      <c r="AF450" s="35"/>
      <c r="AJ450" s="35"/>
      <c r="AN450" s="35"/>
      <c r="AW450" s="35"/>
    </row>
    <row r="451" spans="6:49" x14ac:dyDescent="0.25">
      <c r="F451" t="s">
        <v>3719</v>
      </c>
      <c r="G451" t="s">
        <v>311</v>
      </c>
      <c r="H451" t="s">
        <v>2334</v>
      </c>
      <c r="I451" t="s">
        <v>1090</v>
      </c>
      <c r="J451" t="s">
        <v>3030</v>
      </c>
      <c r="K451" t="s">
        <v>1720</v>
      </c>
      <c r="L451">
        <v>7502</v>
      </c>
      <c r="M451">
        <v>1</v>
      </c>
      <c r="N451">
        <v>1</v>
      </c>
      <c r="O451" t="s">
        <v>2079</v>
      </c>
      <c r="P451" t="s">
        <v>2</v>
      </c>
      <c r="Q451" t="s">
        <v>2062</v>
      </c>
      <c r="S451" t="s">
        <v>310</v>
      </c>
      <c r="Z451" s="35"/>
      <c r="AB451" s="35"/>
      <c r="AF451" s="35"/>
      <c r="AJ451" s="35"/>
      <c r="AN451" s="35"/>
      <c r="AW451" s="35"/>
    </row>
    <row r="452" spans="6:49" x14ac:dyDescent="0.25">
      <c r="F452" t="s">
        <v>3199</v>
      </c>
      <c r="G452" t="s">
        <v>847</v>
      </c>
      <c r="H452" t="s">
        <v>2064</v>
      </c>
      <c r="I452" t="s">
        <v>1059</v>
      </c>
      <c r="J452" t="s">
        <v>3026</v>
      </c>
      <c r="K452" t="s">
        <v>1368</v>
      </c>
      <c r="L452">
        <v>24111</v>
      </c>
      <c r="M452">
        <v>1</v>
      </c>
      <c r="N452">
        <v>1</v>
      </c>
      <c r="O452" t="s">
        <v>2081</v>
      </c>
      <c r="P452" t="s">
        <v>2</v>
      </c>
      <c r="Q452" t="s">
        <v>2080</v>
      </c>
      <c r="S452" t="s">
        <v>1367</v>
      </c>
      <c r="Z452" s="35"/>
      <c r="AB452" s="35"/>
      <c r="AF452" s="35"/>
      <c r="AJ452" s="35"/>
      <c r="AN452" s="35"/>
      <c r="AW452" s="35"/>
    </row>
    <row r="453" spans="6:49" x14ac:dyDescent="0.25">
      <c r="F453" t="s">
        <v>3846</v>
      </c>
      <c r="G453" t="s">
        <v>2964</v>
      </c>
      <c r="H453" t="s">
        <v>2066</v>
      </c>
      <c r="I453" t="s">
        <v>1083</v>
      </c>
      <c r="J453" t="s">
        <v>2455</v>
      </c>
      <c r="K453" t="s">
        <v>204</v>
      </c>
      <c r="L453">
        <v>24612</v>
      </c>
      <c r="M453">
        <v>1</v>
      </c>
      <c r="N453">
        <v>1</v>
      </c>
      <c r="O453" t="s">
        <v>2079</v>
      </c>
      <c r="P453" t="s">
        <v>2</v>
      </c>
      <c r="Q453" t="s">
        <v>2080</v>
      </c>
      <c r="S453" t="s">
        <v>1492</v>
      </c>
      <c r="Z453" s="35"/>
      <c r="AB453" s="35"/>
      <c r="AF453" s="35"/>
      <c r="AJ453" s="35"/>
      <c r="AN453" s="35"/>
      <c r="AW453" s="35"/>
    </row>
    <row r="454" spans="6:49" x14ac:dyDescent="0.25">
      <c r="F454" t="s">
        <v>3776</v>
      </c>
      <c r="G454" t="s">
        <v>1732</v>
      </c>
      <c r="H454" t="s">
        <v>3058</v>
      </c>
      <c r="I454" t="s">
        <v>1731</v>
      </c>
      <c r="J454" t="s">
        <v>2404</v>
      </c>
      <c r="K454" t="s">
        <v>1733</v>
      </c>
      <c r="L454">
        <v>24810</v>
      </c>
      <c r="M454">
        <v>1</v>
      </c>
      <c r="N454">
        <v>1</v>
      </c>
      <c r="O454" t="s">
        <v>2079</v>
      </c>
      <c r="P454" t="s">
        <v>2</v>
      </c>
      <c r="Q454" t="s">
        <v>2080</v>
      </c>
      <c r="S454" t="s">
        <v>1730</v>
      </c>
      <c r="Z454" s="35"/>
      <c r="AB454" s="35"/>
      <c r="AF454" s="35"/>
      <c r="AJ454" s="35"/>
      <c r="AN454" s="35"/>
      <c r="AW454" s="35"/>
    </row>
    <row r="455" spans="6:49" x14ac:dyDescent="0.25">
      <c r="F455" t="s">
        <v>3296</v>
      </c>
      <c r="G455" t="s">
        <v>561</v>
      </c>
      <c r="H455" t="s">
        <v>2064</v>
      </c>
      <c r="I455" t="s">
        <v>1059</v>
      </c>
      <c r="J455" t="s">
        <v>2820</v>
      </c>
      <c r="K455" t="s">
        <v>1302</v>
      </c>
      <c r="L455">
        <v>24831</v>
      </c>
      <c r="M455">
        <v>1</v>
      </c>
      <c r="N455">
        <v>1</v>
      </c>
      <c r="O455" t="s">
        <v>2079</v>
      </c>
      <c r="P455" t="s">
        <v>2</v>
      </c>
      <c r="Q455" t="s">
        <v>2080</v>
      </c>
      <c r="S455" t="s">
        <v>1301</v>
      </c>
      <c r="Z455" s="35"/>
      <c r="AB455" s="35"/>
      <c r="AF455" s="35"/>
      <c r="AJ455" s="35"/>
      <c r="AN455" s="35"/>
      <c r="AW455" s="35"/>
    </row>
    <row r="456" spans="6:49" x14ac:dyDescent="0.25">
      <c r="F456" t="s">
        <v>3297</v>
      </c>
      <c r="G456" t="s">
        <v>1029</v>
      </c>
      <c r="H456" t="s">
        <v>2064</v>
      </c>
      <c r="I456" t="s">
        <v>1059</v>
      </c>
      <c r="J456" t="s">
        <v>2861</v>
      </c>
      <c r="K456" t="s">
        <v>1266</v>
      </c>
      <c r="L456">
        <v>24830</v>
      </c>
      <c r="M456">
        <v>1</v>
      </c>
      <c r="N456">
        <v>1</v>
      </c>
      <c r="O456" t="s">
        <v>2079</v>
      </c>
      <c r="P456" t="s">
        <v>2</v>
      </c>
      <c r="Q456" t="s">
        <v>2080</v>
      </c>
      <c r="S456" t="s">
        <v>1265</v>
      </c>
      <c r="Z456" s="35"/>
      <c r="AB456" s="35"/>
      <c r="AF456" s="35"/>
      <c r="AJ456" s="35"/>
      <c r="AN456" s="35"/>
      <c r="AW456" s="35"/>
    </row>
    <row r="457" spans="6:49" x14ac:dyDescent="0.25">
      <c r="F457" t="s">
        <v>3214</v>
      </c>
      <c r="G457" t="s">
        <v>2630</v>
      </c>
      <c r="H457" t="s">
        <v>2064</v>
      </c>
      <c r="I457" t="s">
        <v>1059</v>
      </c>
      <c r="J457" t="s">
        <v>3035</v>
      </c>
      <c r="K457" t="s">
        <v>3920</v>
      </c>
      <c r="L457">
        <v>24941</v>
      </c>
      <c r="M457">
        <v>1</v>
      </c>
      <c r="N457">
        <v>1</v>
      </c>
      <c r="O457" t="s">
        <v>2079</v>
      </c>
      <c r="P457" t="s">
        <v>2</v>
      </c>
      <c r="Q457" t="s">
        <v>2080</v>
      </c>
      <c r="S457" t="s">
        <v>3921</v>
      </c>
      <c r="Z457" s="35"/>
      <c r="AB457" s="35"/>
      <c r="AF457" s="35"/>
      <c r="AJ457" s="35"/>
      <c r="AN457" s="35"/>
      <c r="AW457" s="35"/>
    </row>
    <row r="458" spans="6:49" x14ac:dyDescent="0.25">
      <c r="F458" t="s">
        <v>3126</v>
      </c>
      <c r="G458" t="s">
        <v>935</v>
      </c>
      <c r="H458" t="s">
        <v>2064</v>
      </c>
      <c r="I458" t="s">
        <v>1059</v>
      </c>
      <c r="J458" t="s">
        <v>2893</v>
      </c>
      <c r="K458" t="s">
        <v>3922</v>
      </c>
      <c r="L458">
        <v>24979</v>
      </c>
      <c r="M458">
        <v>1</v>
      </c>
      <c r="N458">
        <v>1</v>
      </c>
      <c r="O458" t="s">
        <v>2079</v>
      </c>
      <c r="P458" t="s">
        <v>2</v>
      </c>
      <c r="Q458" t="s">
        <v>2080</v>
      </c>
      <c r="S458" t="s">
        <v>3923</v>
      </c>
      <c r="Z458" s="35"/>
      <c r="AB458" s="35"/>
      <c r="AF458" s="35"/>
      <c r="AJ458" s="35"/>
      <c r="AN458" s="35"/>
      <c r="AW458" s="35"/>
    </row>
    <row r="459" spans="6:49" x14ac:dyDescent="0.25">
      <c r="F459" t="s">
        <v>3245</v>
      </c>
      <c r="G459" t="s">
        <v>159</v>
      </c>
      <c r="H459" t="s">
        <v>2064</v>
      </c>
      <c r="I459" t="s">
        <v>1059</v>
      </c>
      <c r="J459" t="s">
        <v>2715</v>
      </c>
      <c r="K459" t="s">
        <v>1323</v>
      </c>
      <c r="L459">
        <v>24562</v>
      </c>
      <c r="M459">
        <v>1</v>
      </c>
      <c r="N459">
        <v>1</v>
      </c>
      <c r="O459" t="s">
        <v>2079</v>
      </c>
      <c r="P459" t="s">
        <v>2</v>
      </c>
      <c r="Q459" t="s">
        <v>2080</v>
      </c>
      <c r="S459" t="s">
        <v>1322</v>
      </c>
      <c r="Z459" s="35"/>
      <c r="AB459" s="35"/>
      <c r="AF459" s="35"/>
      <c r="AJ459" s="35"/>
      <c r="AN459" s="35"/>
      <c r="AW459" s="35"/>
    </row>
    <row r="460" spans="6:49" x14ac:dyDescent="0.25">
      <c r="F460" t="s">
        <v>3275</v>
      </c>
      <c r="G460" t="s">
        <v>161</v>
      </c>
      <c r="H460" t="s">
        <v>2064</v>
      </c>
      <c r="I460" t="s">
        <v>1059</v>
      </c>
      <c r="J460" t="s">
        <v>3059</v>
      </c>
      <c r="K460" t="s">
        <v>1472</v>
      </c>
      <c r="L460">
        <v>20219</v>
      </c>
      <c r="M460">
        <v>1</v>
      </c>
      <c r="N460">
        <v>1</v>
      </c>
      <c r="O460" t="s">
        <v>2079</v>
      </c>
      <c r="P460" t="s">
        <v>2</v>
      </c>
      <c r="Q460" t="s">
        <v>2062</v>
      </c>
      <c r="S460" t="s">
        <v>160</v>
      </c>
      <c r="Z460" s="35"/>
      <c r="AB460" s="35"/>
      <c r="AF460" s="35"/>
      <c r="AJ460" s="35"/>
      <c r="AN460" s="35"/>
      <c r="AW460" s="35"/>
    </row>
    <row r="461" spans="6:49" x14ac:dyDescent="0.25">
      <c r="F461" t="s">
        <v>3256</v>
      </c>
      <c r="G461" t="s">
        <v>149</v>
      </c>
      <c r="H461" t="s">
        <v>2064</v>
      </c>
      <c r="I461" t="s">
        <v>1059</v>
      </c>
      <c r="J461" t="s">
        <v>2819</v>
      </c>
      <c r="K461" t="s">
        <v>1249</v>
      </c>
      <c r="L461">
        <v>24544</v>
      </c>
      <c r="M461">
        <v>1</v>
      </c>
      <c r="N461">
        <v>1</v>
      </c>
      <c r="O461" t="s">
        <v>2079</v>
      </c>
      <c r="P461" t="s">
        <v>2</v>
      </c>
      <c r="Q461" t="s">
        <v>2080</v>
      </c>
      <c r="S461" t="s">
        <v>1248</v>
      </c>
      <c r="Z461" s="35"/>
      <c r="AB461" s="35"/>
      <c r="AF461" s="35"/>
      <c r="AJ461" s="35"/>
      <c r="AN461" s="35"/>
      <c r="AW461" s="35"/>
    </row>
    <row r="462" spans="6:49" x14ac:dyDescent="0.25">
      <c r="F462" t="s">
        <v>3254</v>
      </c>
      <c r="G462" t="s">
        <v>644</v>
      </c>
      <c r="H462" t="s">
        <v>2064</v>
      </c>
      <c r="I462" t="s">
        <v>1059</v>
      </c>
      <c r="J462" t="s">
        <v>2760</v>
      </c>
      <c r="K462" t="s">
        <v>1286</v>
      </c>
      <c r="L462">
        <v>24596</v>
      </c>
      <c r="M462">
        <v>1</v>
      </c>
      <c r="N462">
        <v>1</v>
      </c>
      <c r="O462" t="s">
        <v>2079</v>
      </c>
      <c r="P462" t="s">
        <v>2</v>
      </c>
      <c r="Q462" t="s">
        <v>2080</v>
      </c>
      <c r="S462" t="s">
        <v>1285</v>
      </c>
      <c r="Z462" s="35"/>
      <c r="AB462" s="35"/>
      <c r="AF462" s="35"/>
      <c r="AJ462" s="35"/>
      <c r="AN462" s="35"/>
      <c r="AW462" s="35"/>
    </row>
    <row r="463" spans="6:49" x14ac:dyDescent="0.25">
      <c r="F463" t="s">
        <v>3191</v>
      </c>
      <c r="G463" t="s">
        <v>138</v>
      </c>
      <c r="H463" t="s">
        <v>2064</v>
      </c>
      <c r="I463" t="s">
        <v>1059</v>
      </c>
      <c r="J463" t="s">
        <v>2758</v>
      </c>
      <c r="K463" t="s">
        <v>1407</v>
      </c>
      <c r="L463">
        <v>24982</v>
      </c>
      <c r="M463">
        <v>1</v>
      </c>
      <c r="N463">
        <v>1</v>
      </c>
      <c r="O463" t="s">
        <v>2079</v>
      </c>
      <c r="P463" t="s">
        <v>2</v>
      </c>
      <c r="Q463" t="s">
        <v>2080</v>
      </c>
      <c r="S463" t="s">
        <v>3924</v>
      </c>
      <c r="Z463" s="35"/>
      <c r="AB463" s="35"/>
      <c r="AF463" s="35"/>
      <c r="AJ463" s="35"/>
      <c r="AN463" s="35"/>
      <c r="AW463" s="35"/>
    </row>
    <row r="464" spans="6:49" x14ac:dyDescent="0.25">
      <c r="F464" t="s">
        <v>3725</v>
      </c>
      <c r="G464" t="s">
        <v>1827</v>
      </c>
      <c r="H464" t="s">
        <v>3038</v>
      </c>
      <c r="I464" t="s">
        <v>1826</v>
      </c>
      <c r="J464" t="s">
        <v>2637</v>
      </c>
      <c r="K464" t="s">
        <v>1828</v>
      </c>
      <c r="L464">
        <v>24983</v>
      </c>
      <c r="M464">
        <v>1</v>
      </c>
      <c r="N464">
        <v>1</v>
      </c>
      <c r="O464" t="s">
        <v>2079</v>
      </c>
      <c r="P464" t="s">
        <v>2</v>
      </c>
      <c r="Q464" t="s">
        <v>2080</v>
      </c>
      <c r="S464" t="s">
        <v>1825</v>
      </c>
      <c r="Z464" s="35"/>
      <c r="AB464" s="35"/>
      <c r="AF464" s="35"/>
      <c r="AJ464" s="35"/>
      <c r="AN464" s="35"/>
      <c r="AW464" s="35"/>
    </row>
    <row r="465" spans="6:49" x14ac:dyDescent="0.25">
      <c r="F465" t="s">
        <v>3925</v>
      </c>
      <c r="G465" t="s">
        <v>3926</v>
      </c>
      <c r="H465" t="s">
        <v>3038</v>
      </c>
      <c r="I465" t="s">
        <v>1826</v>
      </c>
      <c r="J465" t="s">
        <v>2637</v>
      </c>
      <c r="K465" t="s">
        <v>1828</v>
      </c>
      <c r="L465">
        <v>25038</v>
      </c>
      <c r="M465">
        <v>1</v>
      </c>
      <c r="N465">
        <v>1</v>
      </c>
      <c r="O465" t="s">
        <v>2079</v>
      </c>
      <c r="P465" t="s">
        <v>2</v>
      </c>
      <c r="Q465" t="s">
        <v>2080</v>
      </c>
      <c r="S465" t="s">
        <v>3927</v>
      </c>
      <c r="Z465" s="35"/>
      <c r="AB465" s="35"/>
      <c r="AF465" s="35"/>
      <c r="AJ465" s="35"/>
      <c r="AN465" s="35"/>
      <c r="AW465" s="35"/>
    </row>
    <row r="466" spans="6:49" x14ac:dyDescent="0.25">
      <c r="F466" t="s">
        <v>3241</v>
      </c>
      <c r="G466" t="s">
        <v>646</v>
      </c>
      <c r="H466" t="s">
        <v>2064</v>
      </c>
      <c r="I466" t="s">
        <v>1059</v>
      </c>
      <c r="J466" t="s">
        <v>2785</v>
      </c>
      <c r="K466" t="s">
        <v>1354</v>
      </c>
      <c r="L466">
        <v>24986</v>
      </c>
      <c r="M466">
        <v>1</v>
      </c>
      <c r="N466">
        <v>1</v>
      </c>
      <c r="O466" t="s">
        <v>2079</v>
      </c>
      <c r="P466" t="s">
        <v>2</v>
      </c>
      <c r="Q466" t="s">
        <v>2080</v>
      </c>
      <c r="S466" t="s">
        <v>1353</v>
      </c>
      <c r="Z466" s="35"/>
      <c r="AB466" s="35"/>
      <c r="AF466" s="35"/>
      <c r="AJ466" s="35"/>
      <c r="AN466" s="35"/>
      <c r="AW466" s="35"/>
    </row>
    <row r="467" spans="6:49" x14ac:dyDescent="0.25">
      <c r="F467" t="s">
        <v>3197</v>
      </c>
      <c r="G467" t="s">
        <v>484</v>
      </c>
      <c r="H467" t="s">
        <v>2064</v>
      </c>
      <c r="I467" t="s">
        <v>1059</v>
      </c>
      <c r="J467" t="s">
        <v>2788</v>
      </c>
      <c r="K467" t="s">
        <v>1376</v>
      </c>
      <c r="L467">
        <v>24989</v>
      </c>
      <c r="M467">
        <v>1</v>
      </c>
      <c r="N467">
        <v>1</v>
      </c>
      <c r="O467" t="s">
        <v>2081</v>
      </c>
      <c r="P467" t="s">
        <v>2</v>
      </c>
      <c r="Q467" t="s">
        <v>2080</v>
      </c>
      <c r="S467" t="s">
        <v>1375</v>
      </c>
      <c r="Z467" s="35"/>
      <c r="AB467" s="35"/>
      <c r="AF467" s="35"/>
      <c r="AJ467" s="35"/>
      <c r="AN467" s="35"/>
      <c r="AW467" s="35"/>
    </row>
    <row r="468" spans="6:49" x14ac:dyDescent="0.25">
      <c r="F468" t="s">
        <v>3077</v>
      </c>
      <c r="G468" t="s">
        <v>578</v>
      </c>
      <c r="H468" t="s">
        <v>2064</v>
      </c>
      <c r="I468" t="s">
        <v>1059</v>
      </c>
      <c r="J468" t="s">
        <v>2737</v>
      </c>
      <c r="K468" t="s">
        <v>2736</v>
      </c>
      <c r="L468">
        <v>24991</v>
      </c>
      <c r="M468">
        <v>1</v>
      </c>
      <c r="N468">
        <v>1</v>
      </c>
      <c r="O468" t="s">
        <v>2079</v>
      </c>
      <c r="P468" t="s">
        <v>2</v>
      </c>
      <c r="Q468" t="s">
        <v>2080</v>
      </c>
      <c r="S468" t="s">
        <v>3928</v>
      </c>
      <c r="Z468" s="35"/>
      <c r="AB468" s="35"/>
      <c r="AF468" s="35"/>
      <c r="AJ468" s="35"/>
      <c r="AN468" s="35"/>
      <c r="AW468" s="35"/>
    </row>
    <row r="469" spans="6:49" x14ac:dyDescent="0.25">
      <c r="F469" t="s">
        <v>3829</v>
      </c>
      <c r="G469" t="s">
        <v>224</v>
      </c>
      <c r="H469" t="s">
        <v>2066</v>
      </c>
      <c r="I469" t="s">
        <v>1083</v>
      </c>
      <c r="J469" t="s">
        <v>2476</v>
      </c>
      <c r="K469" t="s">
        <v>204</v>
      </c>
      <c r="L469">
        <v>24030</v>
      </c>
      <c r="M469">
        <v>1</v>
      </c>
      <c r="N469">
        <v>1</v>
      </c>
      <c r="O469" t="s">
        <v>2079</v>
      </c>
      <c r="P469" t="s">
        <v>2</v>
      </c>
      <c r="Q469" t="s">
        <v>2062</v>
      </c>
      <c r="S469" t="s">
        <v>1532</v>
      </c>
      <c r="Z469" s="35"/>
      <c r="AB469" s="35"/>
      <c r="AF469" s="35"/>
      <c r="AJ469" s="35"/>
      <c r="AN469" s="35"/>
      <c r="AW469" s="35"/>
    </row>
    <row r="470" spans="6:49" x14ac:dyDescent="0.25">
      <c r="F470" t="s">
        <v>3792</v>
      </c>
      <c r="G470" t="s">
        <v>1034</v>
      </c>
      <c r="H470" t="s">
        <v>2136</v>
      </c>
      <c r="I470" t="s">
        <v>1680</v>
      </c>
      <c r="J470" t="s">
        <v>1681</v>
      </c>
      <c r="K470" t="s">
        <v>60</v>
      </c>
      <c r="L470">
        <v>24880</v>
      </c>
      <c r="M470">
        <v>1</v>
      </c>
      <c r="N470">
        <v>1</v>
      </c>
      <c r="O470" t="s">
        <v>2079</v>
      </c>
      <c r="P470" t="s">
        <v>2</v>
      </c>
      <c r="Q470" t="s">
        <v>2080</v>
      </c>
      <c r="S470" t="s">
        <v>1679</v>
      </c>
      <c r="Z470" s="35"/>
      <c r="AB470" s="35"/>
      <c r="AF470" s="35"/>
      <c r="AJ470" s="35"/>
      <c r="AN470" s="35"/>
      <c r="AW470" s="35"/>
    </row>
    <row r="471" spans="6:49" x14ac:dyDescent="0.25">
      <c r="F471" t="s">
        <v>3793</v>
      </c>
      <c r="G471" t="s">
        <v>275</v>
      </c>
      <c r="H471" t="s">
        <v>2224</v>
      </c>
      <c r="I471" t="s">
        <v>1088</v>
      </c>
      <c r="J471" t="s">
        <v>3046</v>
      </c>
      <c r="K471" t="s">
        <v>3045</v>
      </c>
      <c r="L471">
        <v>24957</v>
      </c>
      <c r="M471">
        <v>1</v>
      </c>
      <c r="N471">
        <v>1</v>
      </c>
      <c r="O471" t="s">
        <v>2079</v>
      </c>
      <c r="P471" t="s">
        <v>2</v>
      </c>
      <c r="Q471" t="s">
        <v>2080</v>
      </c>
      <c r="S471" t="s">
        <v>1696</v>
      </c>
      <c r="Z471" s="35"/>
      <c r="AB471" s="35"/>
      <c r="AF471" s="35"/>
      <c r="AJ471" s="35"/>
      <c r="AN471" s="35"/>
      <c r="AW471" s="35"/>
    </row>
    <row r="472" spans="6:49" x14ac:dyDescent="0.25">
      <c r="F472" t="s">
        <v>3698</v>
      </c>
      <c r="G472" t="s">
        <v>1823</v>
      </c>
      <c r="H472" t="s">
        <v>3016</v>
      </c>
      <c r="I472" t="s">
        <v>1823</v>
      </c>
      <c r="J472" t="s">
        <v>3929</v>
      </c>
      <c r="K472" t="s">
        <v>1824</v>
      </c>
      <c r="L472">
        <v>24985</v>
      </c>
      <c r="M472">
        <v>1</v>
      </c>
      <c r="N472">
        <v>1</v>
      </c>
      <c r="O472" t="s">
        <v>2079</v>
      </c>
      <c r="P472" t="s">
        <v>2</v>
      </c>
      <c r="Q472" t="s">
        <v>2080</v>
      </c>
      <c r="S472" t="s">
        <v>1822</v>
      </c>
      <c r="Z472" s="35"/>
      <c r="AB472" s="35"/>
      <c r="AF472" s="35"/>
      <c r="AJ472" s="35"/>
      <c r="AN472" s="35"/>
      <c r="AW472" s="35"/>
    </row>
    <row r="473" spans="6:49" x14ac:dyDescent="0.25">
      <c r="F473" t="s">
        <v>3273</v>
      </c>
      <c r="G473" t="s">
        <v>109</v>
      </c>
      <c r="H473" t="s">
        <v>2064</v>
      </c>
      <c r="I473" t="s">
        <v>1059</v>
      </c>
      <c r="J473" t="s">
        <v>2703</v>
      </c>
      <c r="K473" t="s">
        <v>1191</v>
      </c>
      <c r="L473">
        <v>24994</v>
      </c>
      <c r="M473">
        <v>1</v>
      </c>
      <c r="N473">
        <v>1</v>
      </c>
      <c r="O473" t="s">
        <v>2079</v>
      </c>
      <c r="P473" t="s">
        <v>2</v>
      </c>
      <c r="Q473" t="s">
        <v>2080</v>
      </c>
      <c r="S473" t="s">
        <v>1190</v>
      </c>
      <c r="Z473" s="35"/>
      <c r="AB473" s="35"/>
      <c r="AF473" s="35"/>
      <c r="AJ473" s="35"/>
      <c r="AN473" s="35"/>
      <c r="AW473" s="35"/>
    </row>
    <row r="474" spans="6:49" x14ac:dyDescent="0.25">
      <c r="F474" t="s">
        <v>3155</v>
      </c>
      <c r="G474" t="s">
        <v>163</v>
      </c>
      <c r="H474" t="s">
        <v>2064</v>
      </c>
      <c r="I474" t="s">
        <v>1059</v>
      </c>
      <c r="J474" t="s">
        <v>2770</v>
      </c>
      <c r="K474" t="s">
        <v>1438</v>
      </c>
      <c r="L474">
        <v>24998</v>
      </c>
      <c r="M474">
        <v>1</v>
      </c>
      <c r="N474">
        <v>1</v>
      </c>
      <c r="O474" t="s">
        <v>2079</v>
      </c>
      <c r="P474" t="s">
        <v>2</v>
      </c>
      <c r="Q474" t="s">
        <v>2080</v>
      </c>
      <c r="S474" t="s">
        <v>3930</v>
      </c>
      <c r="Z474" s="35"/>
      <c r="AB474" s="35"/>
      <c r="AF474" s="35"/>
      <c r="AJ474" s="35"/>
      <c r="AN474" s="35"/>
      <c r="AW474" s="35"/>
    </row>
    <row r="475" spans="6:49" x14ac:dyDescent="0.25">
      <c r="F475" t="s">
        <v>3779</v>
      </c>
      <c r="G475" t="s">
        <v>3876</v>
      </c>
      <c r="H475" t="s">
        <v>2066</v>
      </c>
      <c r="I475" t="s">
        <v>1083</v>
      </c>
      <c r="J475" t="s">
        <v>2095</v>
      </c>
      <c r="K475" t="s">
        <v>204</v>
      </c>
      <c r="L475">
        <v>25004</v>
      </c>
      <c r="M475">
        <v>1</v>
      </c>
      <c r="N475">
        <v>1</v>
      </c>
      <c r="O475" t="s">
        <v>2079</v>
      </c>
      <c r="P475" t="s">
        <v>2</v>
      </c>
      <c r="Q475" t="s">
        <v>2080</v>
      </c>
      <c r="S475" t="s">
        <v>1525</v>
      </c>
      <c r="Z475" s="35"/>
      <c r="AB475" s="35"/>
      <c r="AF475" s="35"/>
      <c r="AJ475" s="35"/>
      <c r="AN475" s="35"/>
      <c r="AW475" s="35"/>
    </row>
    <row r="476" spans="6:49" x14ac:dyDescent="0.25">
      <c r="F476" t="s">
        <v>3180</v>
      </c>
      <c r="G476" t="s">
        <v>125</v>
      </c>
      <c r="H476" t="s">
        <v>2064</v>
      </c>
      <c r="I476" t="s">
        <v>1059</v>
      </c>
      <c r="J476" t="s">
        <v>3004</v>
      </c>
      <c r="K476" t="s">
        <v>1469</v>
      </c>
      <c r="L476">
        <v>25005</v>
      </c>
      <c r="M476">
        <v>1</v>
      </c>
      <c r="N476">
        <v>1</v>
      </c>
      <c r="O476" t="s">
        <v>2079</v>
      </c>
      <c r="P476" t="s">
        <v>2</v>
      </c>
      <c r="Q476" t="s">
        <v>2080</v>
      </c>
      <c r="S476" t="s">
        <v>3931</v>
      </c>
      <c r="Z476" s="35"/>
      <c r="AB476" s="35"/>
      <c r="AF476" s="35"/>
      <c r="AJ476" s="35"/>
      <c r="AN476" s="35"/>
      <c r="AW476" s="35"/>
    </row>
    <row r="477" spans="6:49" x14ac:dyDescent="0.25">
      <c r="F477" t="s">
        <v>3247</v>
      </c>
      <c r="G477" t="s">
        <v>1008</v>
      </c>
      <c r="H477" t="s">
        <v>2064</v>
      </c>
      <c r="I477" t="s">
        <v>1059</v>
      </c>
      <c r="J477" t="s">
        <v>2694</v>
      </c>
      <c r="K477" t="s">
        <v>1231</v>
      </c>
      <c r="L477">
        <v>25018</v>
      </c>
      <c r="M477">
        <v>1</v>
      </c>
      <c r="N477">
        <v>1</v>
      </c>
      <c r="O477" t="s">
        <v>2079</v>
      </c>
      <c r="P477" t="s">
        <v>2</v>
      </c>
      <c r="Q477" t="s">
        <v>2080</v>
      </c>
      <c r="S477" t="s">
        <v>1230</v>
      </c>
      <c r="Z477" s="35"/>
      <c r="AB477" s="35"/>
      <c r="AF477" s="35"/>
      <c r="AJ477" s="35"/>
      <c r="AN477" s="35"/>
      <c r="AW477" s="35"/>
    </row>
    <row r="478" spans="6:49" x14ac:dyDescent="0.25">
      <c r="F478" t="s">
        <v>3250</v>
      </c>
      <c r="G478" t="s">
        <v>483</v>
      </c>
      <c r="H478" t="s">
        <v>2064</v>
      </c>
      <c r="I478" t="s">
        <v>1059</v>
      </c>
      <c r="J478" t="s">
        <v>2741</v>
      </c>
      <c r="K478" t="s">
        <v>1300</v>
      </c>
      <c r="L478">
        <v>24630</v>
      </c>
      <c r="M478">
        <v>1</v>
      </c>
      <c r="N478">
        <v>1</v>
      </c>
      <c r="O478" t="s">
        <v>2079</v>
      </c>
      <c r="P478" t="s">
        <v>2</v>
      </c>
      <c r="Q478" t="s">
        <v>2080</v>
      </c>
      <c r="S478" t="s">
        <v>1299</v>
      </c>
      <c r="Z478" s="35"/>
      <c r="AB478" s="35"/>
      <c r="AF478" s="35"/>
      <c r="AJ478" s="35"/>
      <c r="AN478" s="35"/>
      <c r="AW478" s="35"/>
    </row>
    <row r="479" spans="6:49" x14ac:dyDescent="0.25">
      <c r="F479" t="s">
        <v>3255</v>
      </c>
      <c r="G479" t="s">
        <v>1009</v>
      </c>
      <c r="H479" t="s">
        <v>2064</v>
      </c>
      <c r="I479" t="s">
        <v>1059</v>
      </c>
      <c r="J479" t="s">
        <v>2302</v>
      </c>
      <c r="K479" t="s">
        <v>116</v>
      </c>
      <c r="L479">
        <v>24636</v>
      </c>
      <c r="M479">
        <v>1</v>
      </c>
      <c r="N479">
        <v>1</v>
      </c>
      <c r="O479" t="s">
        <v>2079</v>
      </c>
      <c r="P479" t="s">
        <v>2</v>
      </c>
      <c r="Q479" t="s">
        <v>2080</v>
      </c>
      <c r="S479" t="s">
        <v>1350</v>
      </c>
      <c r="Z479" s="35"/>
      <c r="AB479" s="35"/>
      <c r="AF479" s="35"/>
      <c r="AJ479" s="35"/>
      <c r="AN479" s="35"/>
      <c r="AW479" s="35"/>
    </row>
    <row r="480" spans="6:49" x14ac:dyDescent="0.25">
      <c r="F480" t="s">
        <v>3291</v>
      </c>
      <c r="G480" t="s">
        <v>199</v>
      </c>
      <c r="H480" t="s">
        <v>2064</v>
      </c>
      <c r="I480" t="s">
        <v>1059</v>
      </c>
      <c r="J480" t="s">
        <v>2828</v>
      </c>
      <c r="K480" t="s">
        <v>1274</v>
      </c>
      <c r="L480">
        <v>24932</v>
      </c>
      <c r="M480">
        <v>1</v>
      </c>
      <c r="N480">
        <v>1</v>
      </c>
      <c r="O480" t="s">
        <v>2079</v>
      </c>
      <c r="P480" t="s">
        <v>2</v>
      </c>
      <c r="Q480" t="s">
        <v>2080</v>
      </c>
      <c r="S480" t="s">
        <v>1273</v>
      </c>
      <c r="Z480" s="35"/>
      <c r="AB480" s="35"/>
      <c r="AF480" s="35"/>
      <c r="AJ480" s="35"/>
      <c r="AN480" s="35"/>
      <c r="AW480" s="35"/>
    </row>
    <row r="481" spans="6:49" x14ac:dyDescent="0.25">
      <c r="F481" t="s">
        <v>3301</v>
      </c>
      <c r="G481" t="s">
        <v>146</v>
      </c>
      <c r="H481" t="s">
        <v>2064</v>
      </c>
      <c r="I481" t="s">
        <v>1059</v>
      </c>
      <c r="J481" t="s">
        <v>2712</v>
      </c>
      <c r="K481" t="s">
        <v>1272</v>
      </c>
      <c r="L481">
        <v>25014</v>
      </c>
      <c r="M481">
        <v>1</v>
      </c>
      <c r="N481">
        <v>1</v>
      </c>
      <c r="O481" t="s">
        <v>2079</v>
      </c>
      <c r="P481" t="s">
        <v>2</v>
      </c>
      <c r="Q481" t="s">
        <v>2080</v>
      </c>
      <c r="S481" t="s">
        <v>1271</v>
      </c>
      <c r="Z481" s="35"/>
      <c r="AB481" s="35"/>
      <c r="AF481" s="35"/>
      <c r="AJ481" s="35"/>
      <c r="AN481" s="35"/>
      <c r="AW481" s="35"/>
    </row>
    <row r="482" spans="6:49" x14ac:dyDescent="0.25">
      <c r="F482" t="s">
        <v>3691</v>
      </c>
      <c r="G482" t="s">
        <v>3010</v>
      </c>
      <c r="H482" t="s">
        <v>2127</v>
      </c>
      <c r="I482" t="s">
        <v>901</v>
      </c>
      <c r="J482" t="s">
        <v>2494</v>
      </c>
      <c r="K482" t="s">
        <v>1776</v>
      </c>
      <c r="L482">
        <v>25021</v>
      </c>
      <c r="M482">
        <v>1</v>
      </c>
      <c r="N482">
        <v>1</v>
      </c>
      <c r="O482" t="s">
        <v>2079</v>
      </c>
      <c r="P482" t="s">
        <v>2</v>
      </c>
      <c r="Q482" t="s">
        <v>2080</v>
      </c>
      <c r="S482" t="s">
        <v>3932</v>
      </c>
      <c r="Z482" s="35"/>
      <c r="AB482" s="35"/>
      <c r="AF482" s="35"/>
      <c r="AJ482" s="35"/>
      <c r="AN482" s="35"/>
      <c r="AW482" s="35"/>
    </row>
    <row r="483" spans="6:49" x14ac:dyDescent="0.25">
      <c r="F483" t="s">
        <v>3172</v>
      </c>
      <c r="G483" t="s">
        <v>123</v>
      </c>
      <c r="H483" t="s">
        <v>2064</v>
      </c>
      <c r="I483" t="s">
        <v>1059</v>
      </c>
      <c r="J483" t="s">
        <v>2692</v>
      </c>
      <c r="K483" t="s">
        <v>1405</v>
      </c>
      <c r="L483">
        <v>23741</v>
      </c>
      <c r="M483">
        <v>1</v>
      </c>
      <c r="N483">
        <v>1</v>
      </c>
      <c r="O483" t="s">
        <v>2079</v>
      </c>
      <c r="P483" t="s">
        <v>2</v>
      </c>
      <c r="Q483" t="s">
        <v>2062</v>
      </c>
      <c r="S483" t="s">
        <v>122</v>
      </c>
      <c r="Z483" s="35"/>
      <c r="AB483" s="35"/>
      <c r="AF483" s="35"/>
      <c r="AJ483" s="35"/>
      <c r="AN483" s="35"/>
      <c r="AW483" s="35"/>
    </row>
    <row r="484" spans="6:49" x14ac:dyDescent="0.25">
      <c r="F484" t="s">
        <v>3184</v>
      </c>
      <c r="G484" t="s">
        <v>767</v>
      </c>
      <c r="H484" t="s">
        <v>2064</v>
      </c>
      <c r="I484" t="s">
        <v>1059</v>
      </c>
      <c r="J484" t="s">
        <v>2684</v>
      </c>
      <c r="K484" t="s">
        <v>1411</v>
      </c>
      <c r="L484">
        <v>23745</v>
      </c>
      <c r="M484">
        <v>1</v>
      </c>
      <c r="N484">
        <v>1</v>
      </c>
      <c r="O484" t="s">
        <v>2079</v>
      </c>
      <c r="P484" t="s">
        <v>2</v>
      </c>
      <c r="Q484" t="s">
        <v>2062</v>
      </c>
      <c r="S484" t="s">
        <v>766</v>
      </c>
      <c r="Z484" s="35"/>
      <c r="AB484" s="35"/>
      <c r="AF484" s="35"/>
      <c r="AJ484" s="35"/>
      <c r="AN484" s="35"/>
      <c r="AW484" s="35"/>
    </row>
    <row r="485" spans="6:49" x14ac:dyDescent="0.25">
      <c r="F485" t="s">
        <v>3855</v>
      </c>
      <c r="G485" t="s">
        <v>1507</v>
      </c>
      <c r="H485" t="s">
        <v>2066</v>
      </c>
      <c r="I485" t="s">
        <v>1083</v>
      </c>
      <c r="J485" t="s">
        <v>2575</v>
      </c>
      <c r="K485" t="s">
        <v>204</v>
      </c>
      <c r="L485">
        <v>24952</v>
      </c>
      <c r="M485">
        <v>1</v>
      </c>
      <c r="N485">
        <v>1</v>
      </c>
      <c r="O485" t="s">
        <v>2079</v>
      </c>
      <c r="P485" t="s">
        <v>2</v>
      </c>
      <c r="Q485" t="s">
        <v>2080</v>
      </c>
      <c r="S485" t="s">
        <v>1506</v>
      </c>
      <c r="Z485" s="35"/>
      <c r="AB485" s="35"/>
      <c r="AF485" s="35"/>
      <c r="AJ485" s="35"/>
      <c r="AN485" s="35"/>
      <c r="AW485" s="35"/>
    </row>
    <row r="486" spans="6:49" x14ac:dyDescent="0.25">
      <c r="F486" t="s">
        <v>3701</v>
      </c>
      <c r="G486" t="s">
        <v>1602</v>
      </c>
      <c r="H486" t="s">
        <v>2612</v>
      </c>
      <c r="I486" t="s">
        <v>1084</v>
      </c>
      <c r="J486" t="s">
        <v>1603</v>
      </c>
      <c r="K486" t="s">
        <v>1604</v>
      </c>
      <c r="L486">
        <v>24955</v>
      </c>
      <c r="M486">
        <v>1</v>
      </c>
      <c r="N486">
        <v>1</v>
      </c>
      <c r="O486" t="s">
        <v>2079</v>
      </c>
      <c r="P486" t="s">
        <v>2</v>
      </c>
      <c r="Q486" t="s">
        <v>2080</v>
      </c>
      <c r="S486" t="s">
        <v>3933</v>
      </c>
      <c r="Z486" s="35"/>
      <c r="AB486" s="35"/>
      <c r="AF486" s="35"/>
      <c r="AJ486" s="35"/>
      <c r="AN486" s="35"/>
      <c r="AW486" s="35"/>
    </row>
    <row r="487" spans="6:49" x14ac:dyDescent="0.25">
      <c r="F487" t="s">
        <v>3726</v>
      </c>
      <c r="G487" t="s">
        <v>650</v>
      </c>
      <c r="H487" t="s">
        <v>2261</v>
      </c>
      <c r="I487" t="s">
        <v>1128</v>
      </c>
      <c r="J487" t="s">
        <v>2260</v>
      </c>
      <c r="K487" t="s">
        <v>1807</v>
      </c>
      <c r="L487">
        <v>24227</v>
      </c>
      <c r="M487">
        <v>1</v>
      </c>
      <c r="N487">
        <v>1</v>
      </c>
      <c r="O487" t="s">
        <v>2079</v>
      </c>
      <c r="P487" t="s">
        <v>2</v>
      </c>
      <c r="Q487" t="s">
        <v>2080</v>
      </c>
      <c r="S487" t="s">
        <v>1806</v>
      </c>
      <c r="Z487" s="35"/>
      <c r="AB487" s="35"/>
      <c r="AF487" s="35"/>
      <c r="AJ487" s="35"/>
      <c r="AN487" s="35"/>
      <c r="AW487" s="35"/>
    </row>
    <row r="488" spans="6:49" x14ac:dyDescent="0.25">
      <c r="F488" t="s">
        <v>3116</v>
      </c>
      <c r="G488" t="s">
        <v>936</v>
      </c>
      <c r="H488" t="s">
        <v>2064</v>
      </c>
      <c r="I488" t="s">
        <v>1059</v>
      </c>
      <c r="J488" t="s">
        <v>2876</v>
      </c>
      <c r="K488" t="s">
        <v>1436</v>
      </c>
      <c r="L488">
        <v>24967</v>
      </c>
      <c r="M488">
        <v>1</v>
      </c>
      <c r="N488">
        <v>1</v>
      </c>
      <c r="O488" t="s">
        <v>2079</v>
      </c>
      <c r="P488" t="s">
        <v>2</v>
      </c>
      <c r="Q488" t="s">
        <v>2080</v>
      </c>
      <c r="S488" t="s">
        <v>3934</v>
      </c>
      <c r="Z488" s="35"/>
      <c r="AB488" s="35"/>
      <c r="AF488" s="35"/>
      <c r="AJ488" s="35"/>
      <c r="AN488" s="35"/>
      <c r="AW488" s="35"/>
    </row>
    <row r="489" spans="6:49" x14ac:dyDescent="0.25">
      <c r="F489" t="s">
        <v>3081</v>
      </c>
      <c r="G489" t="s">
        <v>103</v>
      </c>
      <c r="H489" t="s">
        <v>2064</v>
      </c>
      <c r="I489" t="s">
        <v>1059</v>
      </c>
      <c r="J489" t="s">
        <v>2747</v>
      </c>
      <c r="K489" t="s">
        <v>1403</v>
      </c>
      <c r="L489">
        <v>25017</v>
      </c>
      <c r="M489">
        <v>1</v>
      </c>
      <c r="N489">
        <v>1</v>
      </c>
      <c r="O489" t="s">
        <v>2079</v>
      </c>
      <c r="P489" t="s">
        <v>2</v>
      </c>
      <c r="Q489" t="s">
        <v>2080</v>
      </c>
      <c r="S489" t="s">
        <v>3935</v>
      </c>
      <c r="Z489" s="35"/>
      <c r="AB489" s="35"/>
      <c r="AF489" s="35"/>
      <c r="AJ489" s="35"/>
      <c r="AN489" s="35"/>
      <c r="AW489" s="35"/>
    </row>
    <row r="490" spans="6:49" x14ac:dyDescent="0.25">
      <c r="F490" t="s">
        <v>3066</v>
      </c>
      <c r="G490" t="s">
        <v>858</v>
      </c>
      <c r="H490" t="s">
        <v>2064</v>
      </c>
      <c r="I490" t="s">
        <v>1059</v>
      </c>
      <c r="J490" t="s">
        <v>2697</v>
      </c>
      <c r="K490" t="s">
        <v>1470</v>
      </c>
      <c r="L490">
        <v>25019</v>
      </c>
      <c r="M490">
        <v>1</v>
      </c>
      <c r="N490">
        <v>1</v>
      </c>
      <c r="O490" t="s">
        <v>2079</v>
      </c>
      <c r="P490" t="s">
        <v>2</v>
      </c>
      <c r="Q490" t="s">
        <v>2080</v>
      </c>
      <c r="S490" t="s">
        <v>3936</v>
      </c>
      <c r="Z490" s="35"/>
      <c r="AB490" s="35"/>
      <c r="AF490" s="35"/>
      <c r="AJ490" s="35"/>
      <c r="AN490" s="35"/>
      <c r="AW490" s="35"/>
    </row>
    <row r="491" spans="6:49" x14ac:dyDescent="0.25">
      <c r="F491" t="s">
        <v>3673</v>
      </c>
      <c r="G491" t="s">
        <v>352</v>
      </c>
      <c r="H491" t="s">
        <v>2288</v>
      </c>
      <c r="I491" t="s">
        <v>1099</v>
      </c>
      <c r="J491" t="s">
        <v>2566</v>
      </c>
      <c r="K491" t="s">
        <v>1000</v>
      </c>
      <c r="L491">
        <v>25022</v>
      </c>
      <c r="M491">
        <v>1</v>
      </c>
      <c r="N491">
        <v>1</v>
      </c>
      <c r="O491" t="s">
        <v>2079</v>
      </c>
      <c r="P491" t="s">
        <v>2</v>
      </c>
      <c r="Q491" t="s">
        <v>2080</v>
      </c>
      <c r="S491" t="s">
        <v>3937</v>
      </c>
      <c r="Z491" s="35"/>
      <c r="AB491" s="35"/>
      <c r="AF491" s="35"/>
      <c r="AJ491" s="35"/>
      <c r="AN491" s="35"/>
      <c r="AW491" s="35"/>
    </row>
    <row r="492" spans="6:49" x14ac:dyDescent="0.25">
      <c r="F492" t="s">
        <v>3205</v>
      </c>
      <c r="G492" t="s">
        <v>605</v>
      </c>
      <c r="H492" t="s">
        <v>2064</v>
      </c>
      <c r="I492" t="s">
        <v>1059</v>
      </c>
      <c r="J492" t="s">
        <v>2815</v>
      </c>
      <c r="K492" t="s">
        <v>1461</v>
      </c>
      <c r="L492">
        <v>24034</v>
      </c>
      <c r="M492">
        <v>1</v>
      </c>
      <c r="N492">
        <v>1</v>
      </c>
      <c r="O492" t="s">
        <v>2079</v>
      </c>
      <c r="P492" t="s">
        <v>2</v>
      </c>
      <c r="Q492" t="s">
        <v>2062</v>
      </c>
      <c r="S492" t="s">
        <v>1460</v>
      </c>
      <c r="Z492" s="35"/>
      <c r="AB492" s="35"/>
      <c r="AF492" s="35"/>
      <c r="AJ492" s="35"/>
      <c r="AN492" s="35"/>
      <c r="AW492" s="35"/>
    </row>
    <row r="493" spans="6:49" x14ac:dyDescent="0.25">
      <c r="F493" t="s">
        <v>3206</v>
      </c>
      <c r="G493" t="s">
        <v>1475</v>
      </c>
      <c r="H493" t="s">
        <v>2064</v>
      </c>
      <c r="I493" t="s">
        <v>1059</v>
      </c>
      <c r="J493" t="s">
        <v>2871</v>
      </c>
      <c r="K493" t="s">
        <v>1476</v>
      </c>
      <c r="L493">
        <v>24040</v>
      </c>
      <c r="M493">
        <v>1</v>
      </c>
      <c r="N493">
        <v>1</v>
      </c>
      <c r="O493" t="s">
        <v>2079</v>
      </c>
      <c r="P493" t="s">
        <v>2</v>
      </c>
      <c r="Q493" t="s">
        <v>2062</v>
      </c>
      <c r="S493" t="s">
        <v>1474</v>
      </c>
      <c r="Z493" s="35"/>
      <c r="AB493" s="35"/>
      <c r="AF493" s="35"/>
      <c r="AJ493" s="35"/>
      <c r="AN493" s="35"/>
      <c r="AW493" s="35"/>
    </row>
    <row r="494" spans="6:49" x14ac:dyDescent="0.25">
      <c r="F494" t="s">
        <v>3208</v>
      </c>
      <c r="G494" t="s">
        <v>557</v>
      </c>
      <c r="H494" t="s">
        <v>2064</v>
      </c>
      <c r="I494" t="s">
        <v>1059</v>
      </c>
      <c r="J494" t="s">
        <v>2822</v>
      </c>
      <c r="K494" t="s">
        <v>1446</v>
      </c>
      <c r="L494">
        <v>24038</v>
      </c>
      <c r="M494">
        <v>1</v>
      </c>
      <c r="N494">
        <v>1</v>
      </c>
      <c r="O494" t="s">
        <v>2079</v>
      </c>
      <c r="P494" t="s">
        <v>2</v>
      </c>
      <c r="Q494" t="s">
        <v>2062</v>
      </c>
      <c r="S494" t="s">
        <v>1445</v>
      </c>
      <c r="Z494" s="35"/>
      <c r="AB494" s="35"/>
      <c r="AF494" s="35"/>
      <c r="AJ494" s="35"/>
      <c r="AN494" s="35"/>
      <c r="AW494" s="35"/>
    </row>
    <row r="495" spans="6:49" x14ac:dyDescent="0.25">
      <c r="F495" t="s">
        <v>3209</v>
      </c>
      <c r="G495" t="s">
        <v>181</v>
      </c>
      <c r="H495" t="s">
        <v>2064</v>
      </c>
      <c r="I495" t="s">
        <v>1059</v>
      </c>
      <c r="J495" t="s">
        <v>2786</v>
      </c>
      <c r="K495" t="s">
        <v>1417</v>
      </c>
      <c r="L495">
        <v>24036</v>
      </c>
      <c r="M495">
        <v>1</v>
      </c>
      <c r="N495">
        <v>1</v>
      </c>
      <c r="O495" t="s">
        <v>2079</v>
      </c>
      <c r="P495" t="s">
        <v>2</v>
      </c>
      <c r="Q495" t="s">
        <v>2062</v>
      </c>
      <c r="S495" t="s">
        <v>1416</v>
      </c>
      <c r="Z495" s="35"/>
      <c r="AB495" s="35"/>
      <c r="AF495" s="35"/>
      <c r="AJ495" s="35"/>
      <c r="AN495" s="35"/>
      <c r="AW495" s="35"/>
    </row>
    <row r="496" spans="6:49" x14ac:dyDescent="0.25">
      <c r="F496" t="s">
        <v>3207</v>
      </c>
      <c r="G496" t="s">
        <v>441</v>
      </c>
      <c r="H496" t="s">
        <v>2064</v>
      </c>
      <c r="I496" t="s">
        <v>1059</v>
      </c>
      <c r="J496" t="s">
        <v>2718</v>
      </c>
      <c r="K496" t="s">
        <v>1457</v>
      </c>
      <c r="L496">
        <v>24037</v>
      </c>
      <c r="M496">
        <v>1</v>
      </c>
      <c r="N496">
        <v>1</v>
      </c>
      <c r="O496" t="s">
        <v>2079</v>
      </c>
      <c r="P496" t="s">
        <v>2</v>
      </c>
      <c r="Q496" t="s">
        <v>2062</v>
      </c>
      <c r="S496" t="s">
        <v>1456</v>
      </c>
      <c r="Z496" s="35"/>
      <c r="AB496" s="35"/>
      <c r="AF496" s="35"/>
      <c r="AJ496" s="35"/>
      <c r="AN496" s="35"/>
      <c r="AW496" s="35"/>
    </row>
    <row r="497" spans="6:49" x14ac:dyDescent="0.25">
      <c r="F497" t="s">
        <v>3210</v>
      </c>
      <c r="G497" t="s">
        <v>770</v>
      </c>
      <c r="H497" t="s">
        <v>2064</v>
      </c>
      <c r="I497" t="s">
        <v>1059</v>
      </c>
      <c r="J497" t="s">
        <v>3002</v>
      </c>
      <c r="K497" t="s">
        <v>1479</v>
      </c>
      <c r="L497">
        <v>24051</v>
      </c>
      <c r="M497">
        <v>1</v>
      </c>
      <c r="N497">
        <v>1</v>
      </c>
      <c r="O497" t="s">
        <v>2079</v>
      </c>
      <c r="P497" t="s">
        <v>2</v>
      </c>
      <c r="Q497" t="s">
        <v>2062</v>
      </c>
      <c r="S497" t="s">
        <v>1478</v>
      </c>
      <c r="Z497" s="35"/>
      <c r="AB497" s="35"/>
      <c r="AF497" s="35"/>
      <c r="AJ497" s="35"/>
      <c r="AN497" s="35"/>
      <c r="AW497" s="35"/>
    </row>
    <row r="498" spans="6:49" x14ac:dyDescent="0.25">
      <c r="F498" t="s">
        <v>3156</v>
      </c>
      <c r="G498" t="s">
        <v>2989</v>
      </c>
      <c r="H498" t="s">
        <v>2064</v>
      </c>
      <c r="I498" t="s">
        <v>1059</v>
      </c>
      <c r="J498" t="s">
        <v>3938</v>
      </c>
      <c r="K498" t="s">
        <v>3939</v>
      </c>
      <c r="L498">
        <v>25016</v>
      </c>
      <c r="M498">
        <v>1</v>
      </c>
      <c r="N498">
        <v>1</v>
      </c>
      <c r="O498" t="s">
        <v>2079</v>
      </c>
      <c r="P498" t="s">
        <v>2</v>
      </c>
      <c r="Q498" t="s">
        <v>2080</v>
      </c>
      <c r="S498" t="s">
        <v>3940</v>
      </c>
      <c r="Z498" s="35"/>
      <c r="AB498" s="35"/>
      <c r="AF498" s="35"/>
      <c r="AJ498" s="35"/>
      <c r="AN498" s="35"/>
      <c r="AW498" s="35"/>
    </row>
    <row r="499" spans="6:49" x14ac:dyDescent="0.25">
      <c r="F499" t="s">
        <v>3687</v>
      </c>
      <c r="G499" t="s">
        <v>2673</v>
      </c>
      <c r="H499" t="s">
        <v>2334</v>
      </c>
      <c r="I499" t="s">
        <v>1090</v>
      </c>
      <c r="J499" t="s">
        <v>2855</v>
      </c>
      <c r="K499" t="s">
        <v>2992</v>
      </c>
      <c r="L499">
        <v>24943</v>
      </c>
      <c r="M499">
        <v>1</v>
      </c>
      <c r="N499">
        <v>1</v>
      </c>
      <c r="O499" t="s">
        <v>2079</v>
      </c>
      <c r="P499" t="s">
        <v>2</v>
      </c>
      <c r="Q499" t="s">
        <v>2080</v>
      </c>
      <c r="S499" t="s">
        <v>3941</v>
      </c>
      <c r="Z499" s="35"/>
      <c r="AB499" s="35"/>
      <c r="AF499" s="35"/>
      <c r="AJ499" s="35"/>
      <c r="AN499" s="35"/>
      <c r="AW499" s="35"/>
    </row>
    <row r="500" spans="6:49" x14ac:dyDescent="0.25">
      <c r="F500" t="s">
        <v>3074</v>
      </c>
      <c r="G500" t="s">
        <v>3942</v>
      </c>
      <c r="H500" t="s">
        <v>2064</v>
      </c>
      <c r="I500" t="s">
        <v>1059</v>
      </c>
      <c r="J500" t="s">
        <v>2731</v>
      </c>
      <c r="K500" t="s">
        <v>116</v>
      </c>
      <c r="L500">
        <v>25007</v>
      </c>
      <c r="M500">
        <v>1</v>
      </c>
      <c r="N500">
        <v>1</v>
      </c>
      <c r="O500" t="s">
        <v>2079</v>
      </c>
      <c r="P500" t="s">
        <v>2</v>
      </c>
      <c r="Q500" t="s">
        <v>2080</v>
      </c>
      <c r="S500" t="s">
        <v>3943</v>
      </c>
      <c r="Z500" s="35"/>
      <c r="AB500" s="35"/>
      <c r="AF500" s="35"/>
      <c r="AJ500" s="35"/>
      <c r="AN500" s="35"/>
      <c r="AW500" s="35"/>
    </row>
    <row r="501" spans="6:49" x14ac:dyDescent="0.25">
      <c r="F501" t="s">
        <v>3718</v>
      </c>
      <c r="G501" t="s">
        <v>284</v>
      </c>
      <c r="H501" t="s">
        <v>2334</v>
      </c>
      <c r="I501" t="s">
        <v>1090</v>
      </c>
      <c r="J501" t="s">
        <v>2856</v>
      </c>
      <c r="K501" t="s">
        <v>1713</v>
      </c>
      <c r="L501">
        <v>25032</v>
      </c>
      <c r="M501">
        <v>1</v>
      </c>
      <c r="N501">
        <v>1</v>
      </c>
      <c r="O501" t="s">
        <v>2079</v>
      </c>
      <c r="P501" t="s">
        <v>2</v>
      </c>
      <c r="Q501" t="s">
        <v>2080</v>
      </c>
      <c r="S501" t="s">
        <v>1712</v>
      </c>
      <c r="Z501" s="35"/>
      <c r="AB501" s="35"/>
      <c r="AF501" s="35"/>
      <c r="AJ501" s="35"/>
      <c r="AN501" s="35"/>
      <c r="AW501" s="35"/>
    </row>
    <row r="502" spans="6:49" x14ac:dyDescent="0.25">
      <c r="F502" t="s">
        <v>3754</v>
      </c>
      <c r="G502" t="s">
        <v>1536</v>
      </c>
      <c r="H502" t="s">
        <v>2612</v>
      </c>
      <c r="I502" t="s">
        <v>1084</v>
      </c>
      <c r="J502" t="s">
        <v>1537</v>
      </c>
      <c r="K502" t="s">
        <v>1538</v>
      </c>
      <c r="L502">
        <v>24639</v>
      </c>
      <c r="M502">
        <v>1</v>
      </c>
      <c r="N502">
        <v>1</v>
      </c>
      <c r="O502" t="s">
        <v>2079</v>
      </c>
      <c r="P502" t="s">
        <v>2</v>
      </c>
      <c r="Q502" t="s">
        <v>2080</v>
      </c>
      <c r="S502" t="s">
        <v>1535</v>
      </c>
      <c r="Z502" s="35"/>
      <c r="AB502" s="35"/>
      <c r="AF502" s="35"/>
      <c r="AJ502" s="35"/>
      <c r="AN502" s="35"/>
      <c r="AW502" s="35"/>
    </row>
    <row r="503" spans="6:49" x14ac:dyDescent="0.25">
      <c r="F503" t="s">
        <v>3680</v>
      </c>
      <c r="G503" t="s">
        <v>354</v>
      </c>
      <c r="H503" t="s">
        <v>2082</v>
      </c>
      <c r="I503" t="s">
        <v>2038</v>
      </c>
      <c r="J503" t="s">
        <v>3944</v>
      </c>
      <c r="K503" t="s">
        <v>3945</v>
      </c>
      <c r="L503">
        <v>23580</v>
      </c>
      <c r="M503">
        <v>1</v>
      </c>
      <c r="N503">
        <v>1</v>
      </c>
      <c r="O503" t="s">
        <v>2079</v>
      </c>
      <c r="P503" t="s">
        <v>2</v>
      </c>
      <c r="Q503" t="s">
        <v>2062</v>
      </c>
      <c r="S503" t="s">
        <v>353</v>
      </c>
      <c r="Z503" s="35"/>
      <c r="AB503" s="35"/>
      <c r="AF503" s="35"/>
      <c r="AJ503" s="35"/>
      <c r="AN503" s="35"/>
      <c r="AW503" s="35"/>
    </row>
    <row r="504" spans="6:49" x14ac:dyDescent="0.25">
      <c r="F504" t="s">
        <v>3700</v>
      </c>
      <c r="G504" t="s">
        <v>1610</v>
      </c>
      <c r="H504" t="s">
        <v>2612</v>
      </c>
      <c r="I504" t="s">
        <v>1084</v>
      </c>
      <c r="J504" t="s">
        <v>1611</v>
      </c>
      <c r="K504" t="s">
        <v>3946</v>
      </c>
      <c r="L504">
        <v>25024</v>
      </c>
      <c r="M504">
        <v>1</v>
      </c>
      <c r="N504">
        <v>1</v>
      </c>
      <c r="O504" t="s">
        <v>2079</v>
      </c>
      <c r="P504" t="s">
        <v>2</v>
      </c>
      <c r="Q504" t="s">
        <v>2080</v>
      </c>
      <c r="S504" t="s">
        <v>3947</v>
      </c>
      <c r="Z504" s="35"/>
      <c r="AB504" s="35"/>
      <c r="AF504" s="35"/>
      <c r="AJ504" s="35"/>
      <c r="AN504" s="35"/>
      <c r="AW504" s="35"/>
    </row>
    <row r="505" spans="6:49" x14ac:dyDescent="0.25">
      <c r="F505" t="s">
        <v>3604</v>
      </c>
      <c r="G505" t="s">
        <v>1052</v>
      </c>
      <c r="H505" t="s">
        <v>2247</v>
      </c>
      <c r="I505" t="s">
        <v>1163</v>
      </c>
      <c r="J505" t="s">
        <v>2586</v>
      </c>
      <c r="K505" t="s">
        <v>1053</v>
      </c>
      <c r="L505">
        <v>9408</v>
      </c>
      <c r="M505">
        <v>1</v>
      </c>
      <c r="N505">
        <v>1</v>
      </c>
      <c r="O505" t="s">
        <v>2079</v>
      </c>
      <c r="P505" t="s">
        <v>2</v>
      </c>
      <c r="Q505" t="s">
        <v>2062</v>
      </c>
      <c r="S505" t="s">
        <v>1051</v>
      </c>
      <c r="Z505" s="35"/>
      <c r="AB505" s="35"/>
      <c r="AF505" s="35"/>
      <c r="AJ505" s="35"/>
      <c r="AN505" s="35"/>
      <c r="AW505" s="35"/>
    </row>
    <row r="506" spans="6:49" x14ac:dyDescent="0.25">
      <c r="F506" t="s">
        <v>3740</v>
      </c>
      <c r="G506" t="s">
        <v>2025</v>
      </c>
      <c r="H506" t="s">
        <v>2119</v>
      </c>
      <c r="I506" t="s">
        <v>2024</v>
      </c>
      <c r="J506" t="s">
        <v>3948</v>
      </c>
      <c r="K506" t="s">
        <v>3949</v>
      </c>
      <c r="L506">
        <v>24427</v>
      </c>
      <c r="M506">
        <v>1</v>
      </c>
      <c r="N506">
        <v>1</v>
      </c>
      <c r="O506" t="s">
        <v>2079</v>
      </c>
      <c r="P506" t="s">
        <v>2</v>
      </c>
      <c r="Q506" t="s">
        <v>2080</v>
      </c>
      <c r="S506" t="s">
        <v>2023</v>
      </c>
      <c r="Z506" s="35"/>
      <c r="AB506" s="35"/>
      <c r="AF506" s="35"/>
      <c r="AJ506" s="35"/>
      <c r="AN506" s="35"/>
      <c r="AW506" s="35"/>
    </row>
    <row r="507" spans="6:49" x14ac:dyDescent="0.25">
      <c r="F507" t="s">
        <v>3153</v>
      </c>
      <c r="G507" t="s">
        <v>386</v>
      </c>
      <c r="H507" t="s">
        <v>2064</v>
      </c>
      <c r="I507" t="s">
        <v>1059</v>
      </c>
      <c r="J507" t="s">
        <v>2799</v>
      </c>
      <c r="K507" t="s">
        <v>1391</v>
      </c>
      <c r="L507">
        <v>21939</v>
      </c>
      <c r="M507">
        <v>1</v>
      </c>
      <c r="N507">
        <v>1</v>
      </c>
      <c r="O507" t="s">
        <v>2079</v>
      </c>
      <c r="P507" t="s">
        <v>2</v>
      </c>
      <c r="Q507" t="s">
        <v>2062</v>
      </c>
      <c r="S507" t="s">
        <v>385</v>
      </c>
      <c r="Z507" s="35"/>
      <c r="AB507" s="35"/>
      <c r="AF507" s="35"/>
      <c r="AJ507" s="35"/>
      <c r="AN507" s="35"/>
      <c r="AW507" s="35"/>
    </row>
    <row r="508" spans="6:49" x14ac:dyDescent="0.25">
      <c r="F508" t="s">
        <v>3685</v>
      </c>
      <c r="G508" t="s">
        <v>515</v>
      </c>
      <c r="H508" t="s">
        <v>2531</v>
      </c>
      <c r="I508" t="s">
        <v>1115</v>
      </c>
      <c r="J508" t="s">
        <v>1639</v>
      </c>
      <c r="K508" t="s">
        <v>516</v>
      </c>
      <c r="L508">
        <v>22680</v>
      </c>
      <c r="M508">
        <v>1</v>
      </c>
      <c r="N508">
        <v>1</v>
      </c>
      <c r="O508" t="s">
        <v>2079</v>
      </c>
      <c r="P508" t="s">
        <v>2</v>
      </c>
      <c r="Q508" t="s">
        <v>2062</v>
      </c>
      <c r="S508" t="s">
        <v>514</v>
      </c>
      <c r="Z508" s="35"/>
      <c r="AB508" s="35"/>
      <c r="AF508" s="35"/>
      <c r="AJ508" s="35"/>
      <c r="AN508" s="35"/>
      <c r="AW508" s="35"/>
    </row>
    <row r="509" spans="6:49" x14ac:dyDescent="0.25">
      <c r="F509" t="s">
        <v>3217</v>
      </c>
      <c r="G509" t="s">
        <v>155</v>
      </c>
      <c r="H509" t="s">
        <v>2064</v>
      </c>
      <c r="I509" t="s">
        <v>1059</v>
      </c>
      <c r="J509" t="s">
        <v>2849</v>
      </c>
      <c r="K509" t="s">
        <v>1292</v>
      </c>
      <c r="L509">
        <v>24191</v>
      </c>
      <c r="M509">
        <v>1</v>
      </c>
      <c r="N509">
        <v>1</v>
      </c>
      <c r="O509" t="s">
        <v>2079</v>
      </c>
      <c r="P509" t="s">
        <v>2</v>
      </c>
      <c r="Q509" t="s">
        <v>2080</v>
      </c>
      <c r="S509" t="s">
        <v>1291</v>
      </c>
      <c r="Z509" s="35"/>
      <c r="AB509" s="35"/>
      <c r="AF509" s="35"/>
      <c r="AJ509" s="35"/>
      <c r="AN509" s="35"/>
      <c r="AW509" s="35"/>
    </row>
    <row r="510" spans="6:49" x14ac:dyDescent="0.25">
      <c r="F510" t="s">
        <v>3211</v>
      </c>
      <c r="G510" t="s">
        <v>135</v>
      </c>
      <c r="H510" t="s">
        <v>2064</v>
      </c>
      <c r="I510" t="s">
        <v>1059</v>
      </c>
      <c r="J510" t="s">
        <v>2727</v>
      </c>
      <c r="K510" t="s">
        <v>1236</v>
      </c>
      <c r="L510">
        <v>25023</v>
      </c>
      <c r="M510">
        <v>1</v>
      </c>
      <c r="N510">
        <v>1</v>
      </c>
      <c r="O510" t="s">
        <v>2079</v>
      </c>
      <c r="P510" t="s">
        <v>2</v>
      </c>
      <c r="Q510" t="s">
        <v>2080</v>
      </c>
      <c r="S510" t="s">
        <v>1235</v>
      </c>
      <c r="Z510" s="35"/>
      <c r="AB510" s="35"/>
      <c r="AF510" s="35"/>
      <c r="AJ510" s="35"/>
      <c r="AN510" s="35"/>
      <c r="AW510" s="35"/>
    </row>
    <row r="511" spans="6:49" x14ac:dyDescent="0.25">
      <c r="F511" t="s">
        <v>3123</v>
      </c>
      <c r="G511" t="s">
        <v>861</v>
      </c>
      <c r="H511" t="s">
        <v>2064</v>
      </c>
      <c r="I511" t="s">
        <v>1059</v>
      </c>
      <c r="J511" t="s">
        <v>2888</v>
      </c>
      <c r="K511" t="s">
        <v>3950</v>
      </c>
      <c r="L511">
        <v>25020</v>
      </c>
      <c r="M511">
        <v>1</v>
      </c>
      <c r="N511">
        <v>1</v>
      </c>
      <c r="O511" t="s">
        <v>2079</v>
      </c>
      <c r="P511" t="s">
        <v>2</v>
      </c>
      <c r="Q511" t="s">
        <v>2080</v>
      </c>
      <c r="S511" t="s">
        <v>3951</v>
      </c>
      <c r="Z511" s="35"/>
      <c r="AB511" s="35"/>
      <c r="AF511" s="35"/>
      <c r="AJ511" s="35"/>
      <c r="AN511" s="35"/>
      <c r="AW511" s="35"/>
    </row>
    <row r="512" spans="6:49" x14ac:dyDescent="0.25">
      <c r="F512" t="s">
        <v>3288</v>
      </c>
      <c r="G512" t="s">
        <v>137</v>
      </c>
      <c r="H512" t="s">
        <v>2064</v>
      </c>
      <c r="I512" t="s">
        <v>1059</v>
      </c>
      <c r="J512" t="s">
        <v>2722</v>
      </c>
      <c r="K512" t="s">
        <v>1319</v>
      </c>
      <c r="L512">
        <v>25345</v>
      </c>
      <c r="M512">
        <v>1</v>
      </c>
      <c r="N512">
        <v>1</v>
      </c>
      <c r="O512" t="s">
        <v>2079</v>
      </c>
      <c r="P512" t="s">
        <v>2</v>
      </c>
      <c r="Q512" t="s">
        <v>2080</v>
      </c>
      <c r="S512" t="s">
        <v>1318</v>
      </c>
      <c r="Z512" s="35"/>
      <c r="AB512" s="35"/>
      <c r="AF512" s="35"/>
      <c r="AJ512" s="35"/>
      <c r="AN512" s="35"/>
      <c r="AW512" s="35"/>
    </row>
    <row r="513" spans="6:49" x14ac:dyDescent="0.25">
      <c r="F513" t="s">
        <v>3697</v>
      </c>
      <c r="G513" t="s">
        <v>260</v>
      </c>
      <c r="H513" t="s">
        <v>2118</v>
      </c>
      <c r="I513" t="s">
        <v>1086</v>
      </c>
      <c r="J513" t="s">
        <v>2533</v>
      </c>
      <c r="K513" t="s">
        <v>3952</v>
      </c>
      <c r="L513">
        <v>25034</v>
      </c>
      <c r="M513">
        <v>1</v>
      </c>
      <c r="N513">
        <v>1</v>
      </c>
      <c r="O513" t="s">
        <v>2079</v>
      </c>
      <c r="P513" t="s">
        <v>2</v>
      </c>
      <c r="Q513" t="s">
        <v>2080</v>
      </c>
      <c r="S513" t="s">
        <v>3953</v>
      </c>
      <c r="Z513" s="35"/>
      <c r="AB513" s="35"/>
      <c r="AF513" s="35"/>
      <c r="AJ513" s="35"/>
      <c r="AN513" s="35"/>
      <c r="AW513" s="35"/>
    </row>
    <row r="514" spans="6:49" x14ac:dyDescent="0.25">
      <c r="F514" t="s">
        <v>3614</v>
      </c>
      <c r="G514" t="s">
        <v>742</v>
      </c>
      <c r="H514" t="s">
        <v>2643</v>
      </c>
      <c r="I514" t="s">
        <v>1058</v>
      </c>
      <c r="J514" t="s">
        <v>2565</v>
      </c>
      <c r="K514" t="s">
        <v>3954</v>
      </c>
      <c r="L514">
        <v>25036</v>
      </c>
      <c r="M514">
        <v>1</v>
      </c>
      <c r="N514">
        <v>1</v>
      </c>
      <c r="O514" t="s">
        <v>2079</v>
      </c>
      <c r="P514" t="s">
        <v>2</v>
      </c>
      <c r="Q514" t="s">
        <v>2080</v>
      </c>
      <c r="S514" t="s">
        <v>1842</v>
      </c>
      <c r="Z514" s="35"/>
      <c r="AB514" s="35"/>
      <c r="AF514" s="35"/>
      <c r="AJ514" s="35"/>
      <c r="AN514" s="35"/>
      <c r="AW514" s="35"/>
    </row>
    <row r="515" spans="6:49" x14ac:dyDescent="0.25">
      <c r="F515" t="s">
        <v>3151</v>
      </c>
      <c r="G515" t="s">
        <v>541</v>
      </c>
      <c r="H515" t="s">
        <v>2064</v>
      </c>
      <c r="I515" t="s">
        <v>1059</v>
      </c>
      <c r="J515" t="s">
        <v>2700</v>
      </c>
      <c r="K515" t="s">
        <v>1398</v>
      </c>
      <c r="L515">
        <v>21879</v>
      </c>
      <c r="M515">
        <v>1</v>
      </c>
      <c r="N515">
        <v>1</v>
      </c>
      <c r="O515" t="s">
        <v>2079</v>
      </c>
      <c r="P515" t="s">
        <v>2</v>
      </c>
      <c r="Q515" t="s">
        <v>2062</v>
      </c>
      <c r="S515" t="s">
        <v>540</v>
      </c>
      <c r="Z515" s="35"/>
      <c r="AB515" s="35"/>
      <c r="AF515" s="35"/>
      <c r="AJ515" s="35"/>
      <c r="AN515" s="35"/>
      <c r="AW515" s="35"/>
    </row>
    <row r="516" spans="6:49" x14ac:dyDescent="0.25">
      <c r="F516" t="s">
        <v>3712</v>
      </c>
      <c r="G516" t="s">
        <v>1595</v>
      </c>
      <c r="H516" t="s">
        <v>2612</v>
      </c>
      <c r="I516" t="s">
        <v>1084</v>
      </c>
      <c r="J516" t="s">
        <v>2990</v>
      </c>
      <c r="K516" t="s">
        <v>1596</v>
      </c>
      <c r="L516">
        <v>23239</v>
      </c>
      <c r="M516">
        <v>1</v>
      </c>
      <c r="N516">
        <v>1</v>
      </c>
      <c r="O516" t="s">
        <v>2079</v>
      </c>
      <c r="P516" t="s">
        <v>2</v>
      </c>
      <c r="Q516" t="s">
        <v>2062</v>
      </c>
      <c r="S516" t="s">
        <v>248</v>
      </c>
      <c r="Z516" s="35"/>
      <c r="AB516" s="35"/>
      <c r="AF516" s="35"/>
      <c r="AJ516" s="35"/>
      <c r="AN516" s="35"/>
      <c r="AW516" s="35"/>
    </row>
    <row r="517" spans="6:49" x14ac:dyDescent="0.25">
      <c r="F517" t="s">
        <v>3774</v>
      </c>
      <c r="G517" t="s">
        <v>303</v>
      </c>
      <c r="H517" t="s">
        <v>2329</v>
      </c>
      <c r="I517" t="s">
        <v>1056</v>
      </c>
      <c r="J517" t="s">
        <v>1745</v>
      </c>
      <c r="K517" t="s">
        <v>1746</v>
      </c>
      <c r="L517">
        <v>24818</v>
      </c>
      <c r="M517">
        <v>1</v>
      </c>
      <c r="N517">
        <v>1</v>
      </c>
      <c r="O517" t="s">
        <v>2079</v>
      </c>
      <c r="P517" t="s">
        <v>2</v>
      </c>
      <c r="Q517" t="s">
        <v>2080</v>
      </c>
      <c r="S517" t="s">
        <v>1744</v>
      </c>
      <c r="Z517" s="35"/>
      <c r="AB517" s="35"/>
      <c r="AF517" s="35"/>
      <c r="AJ517" s="35"/>
      <c r="AN517" s="35"/>
      <c r="AW517" s="35"/>
    </row>
    <row r="518" spans="6:49" x14ac:dyDescent="0.25">
      <c r="F518" t="s">
        <v>3692</v>
      </c>
      <c r="G518" t="s">
        <v>300</v>
      </c>
      <c r="H518" t="s">
        <v>2329</v>
      </c>
      <c r="I518" t="s">
        <v>1056</v>
      </c>
      <c r="J518" t="s">
        <v>2330</v>
      </c>
      <c r="K518" t="s">
        <v>3955</v>
      </c>
      <c r="L518">
        <v>23820</v>
      </c>
      <c r="M518">
        <v>1</v>
      </c>
      <c r="N518">
        <v>1</v>
      </c>
      <c r="O518" t="s">
        <v>2079</v>
      </c>
      <c r="P518" t="s">
        <v>2</v>
      </c>
      <c r="Q518" t="s">
        <v>2062</v>
      </c>
      <c r="S518" t="s">
        <v>1751</v>
      </c>
      <c r="Z518" s="35"/>
      <c r="AB518" s="35"/>
      <c r="AF518" s="35"/>
      <c r="AJ518" s="35"/>
      <c r="AN518" s="35"/>
      <c r="AW518" s="35"/>
    </row>
    <row r="519" spans="6:49" x14ac:dyDescent="0.25">
      <c r="F519" t="s">
        <v>3746</v>
      </c>
      <c r="G519" t="s">
        <v>326</v>
      </c>
      <c r="H519" t="s">
        <v>2329</v>
      </c>
      <c r="I519" t="s">
        <v>1056</v>
      </c>
      <c r="J519" t="s">
        <v>1748</v>
      </c>
      <c r="K519" t="s">
        <v>1749</v>
      </c>
      <c r="L519">
        <v>24522</v>
      </c>
      <c r="M519">
        <v>1</v>
      </c>
      <c r="N519">
        <v>1</v>
      </c>
      <c r="O519" t="s">
        <v>2079</v>
      </c>
      <c r="P519" t="s">
        <v>2</v>
      </c>
      <c r="Q519" t="s">
        <v>2080</v>
      </c>
      <c r="S519" t="s">
        <v>1747</v>
      </c>
      <c r="Z519" s="35"/>
      <c r="AB519" s="35"/>
      <c r="AF519" s="35"/>
      <c r="AJ519" s="35"/>
      <c r="AN519" s="35"/>
      <c r="AW519" s="35"/>
    </row>
    <row r="520" spans="6:49" x14ac:dyDescent="0.25">
      <c r="F520" t="s">
        <v>3590</v>
      </c>
      <c r="G520" t="s">
        <v>302</v>
      </c>
      <c r="H520" t="s">
        <v>2329</v>
      </c>
      <c r="I520" t="s">
        <v>1056</v>
      </c>
      <c r="J520" t="s">
        <v>2627</v>
      </c>
      <c r="K520" t="s">
        <v>1750</v>
      </c>
      <c r="L520">
        <v>7900</v>
      </c>
      <c r="M520">
        <v>1</v>
      </c>
      <c r="N520">
        <v>1</v>
      </c>
      <c r="O520" t="s">
        <v>2079</v>
      </c>
      <c r="P520" t="s">
        <v>2</v>
      </c>
      <c r="Q520" t="s">
        <v>2062</v>
      </c>
      <c r="S520" t="s">
        <v>301</v>
      </c>
      <c r="Z520" s="35"/>
      <c r="AB520" s="35"/>
      <c r="AF520" s="35"/>
      <c r="AJ520" s="35"/>
      <c r="AN520" s="35"/>
      <c r="AW520" s="35"/>
    </row>
    <row r="521" spans="6:49" x14ac:dyDescent="0.25">
      <c r="F521" t="s">
        <v>3589</v>
      </c>
      <c r="G521" t="s">
        <v>754</v>
      </c>
      <c r="H521" t="s">
        <v>2329</v>
      </c>
      <c r="I521" t="s">
        <v>1056</v>
      </c>
      <c r="J521" t="s">
        <v>2385</v>
      </c>
      <c r="K521" t="s">
        <v>1752</v>
      </c>
      <c r="L521">
        <v>7901</v>
      </c>
      <c r="M521">
        <v>1</v>
      </c>
      <c r="N521">
        <v>1</v>
      </c>
      <c r="O521" t="s">
        <v>2079</v>
      </c>
      <c r="P521" t="s">
        <v>2</v>
      </c>
      <c r="Q521" t="s">
        <v>2062</v>
      </c>
      <c r="S521" t="s">
        <v>753</v>
      </c>
      <c r="Z521" s="35"/>
      <c r="AB521" s="35"/>
      <c r="AF521" s="35"/>
      <c r="AJ521" s="35"/>
      <c r="AN521" s="35"/>
      <c r="AW521" s="35"/>
    </row>
    <row r="522" spans="6:49" x14ac:dyDescent="0.25">
      <c r="F522" t="s">
        <v>3678</v>
      </c>
      <c r="G522" t="s">
        <v>295</v>
      </c>
      <c r="H522" t="s">
        <v>2204</v>
      </c>
      <c r="I522" t="s">
        <v>1092</v>
      </c>
      <c r="J522" t="s">
        <v>2984</v>
      </c>
      <c r="K522" t="s">
        <v>1791</v>
      </c>
      <c r="L522">
        <v>25040</v>
      </c>
      <c r="M522">
        <v>1</v>
      </c>
      <c r="N522">
        <v>1</v>
      </c>
      <c r="O522" t="s">
        <v>2079</v>
      </c>
      <c r="P522" t="s">
        <v>2</v>
      </c>
      <c r="Q522" t="s">
        <v>2080</v>
      </c>
      <c r="S522" t="s">
        <v>3956</v>
      </c>
      <c r="Z522" s="35"/>
      <c r="AB522" s="35"/>
      <c r="AF522" s="35"/>
      <c r="AJ522" s="35"/>
      <c r="AN522" s="35"/>
      <c r="AW522" s="35"/>
    </row>
    <row r="523" spans="6:49" x14ac:dyDescent="0.25">
      <c r="F523" t="s">
        <v>3688</v>
      </c>
      <c r="G523" t="s">
        <v>297</v>
      </c>
      <c r="H523" t="s">
        <v>2204</v>
      </c>
      <c r="I523" t="s">
        <v>1092</v>
      </c>
      <c r="J523" t="s">
        <v>2985</v>
      </c>
      <c r="K523" t="s">
        <v>1793</v>
      </c>
      <c r="L523">
        <v>23700</v>
      </c>
      <c r="M523">
        <v>1</v>
      </c>
      <c r="N523">
        <v>1</v>
      </c>
      <c r="O523" t="s">
        <v>2079</v>
      </c>
      <c r="P523" t="s">
        <v>2</v>
      </c>
      <c r="Q523" t="s">
        <v>2062</v>
      </c>
      <c r="S523" t="s">
        <v>296</v>
      </c>
      <c r="Z523" s="35"/>
      <c r="AB523" s="35"/>
      <c r="AF523" s="35"/>
      <c r="AJ523" s="35"/>
      <c r="AN523" s="35"/>
      <c r="AW523" s="35"/>
    </row>
    <row r="524" spans="6:49" x14ac:dyDescent="0.25">
      <c r="F524" t="s">
        <v>3174</v>
      </c>
      <c r="G524" t="s">
        <v>3008</v>
      </c>
      <c r="H524" t="s">
        <v>2064</v>
      </c>
      <c r="I524" t="s">
        <v>1059</v>
      </c>
      <c r="J524" t="s">
        <v>2767</v>
      </c>
      <c r="K524" t="s">
        <v>1345</v>
      </c>
      <c r="L524">
        <v>25041</v>
      </c>
      <c r="M524">
        <v>1</v>
      </c>
      <c r="N524">
        <v>1</v>
      </c>
      <c r="O524" t="s">
        <v>2079</v>
      </c>
      <c r="P524" t="s">
        <v>2</v>
      </c>
      <c r="Q524" t="s">
        <v>2080</v>
      </c>
      <c r="S524" t="s">
        <v>3957</v>
      </c>
      <c r="Z524" s="35"/>
      <c r="AB524" s="35"/>
      <c r="AF524" s="35"/>
      <c r="AJ524" s="35"/>
      <c r="AN524" s="35"/>
      <c r="AW524" s="35"/>
    </row>
    <row r="525" spans="6:49" x14ac:dyDescent="0.25">
      <c r="F525" t="s">
        <v>3862</v>
      </c>
      <c r="G525" t="s">
        <v>2976</v>
      </c>
      <c r="H525" t="s">
        <v>2066</v>
      </c>
      <c r="I525" t="s">
        <v>1083</v>
      </c>
      <c r="J525" t="s">
        <v>2977</v>
      </c>
      <c r="K525" t="s">
        <v>204</v>
      </c>
      <c r="L525">
        <v>25042</v>
      </c>
      <c r="M525">
        <v>1</v>
      </c>
      <c r="N525">
        <v>1</v>
      </c>
      <c r="O525" t="s">
        <v>2079</v>
      </c>
      <c r="P525" t="s">
        <v>2</v>
      </c>
      <c r="Q525" t="s">
        <v>2080</v>
      </c>
      <c r="S525" t="s">
        <v>1508</v>
      </c>
      <c r="Z525" s="35"/>
      <c r="AB525" s="35"/>
      <c r="AF525" s="35"/>
      <c r="AJ525" s="35"/>
      <c r="AN525" s="35"/>
      <c r="AW525" s="35"/>
    </row>
    <row r="526" spans="6:49" x14ac:dyDescent="0.25">
      <c r="F526" t="s">
        <v>3832</v>
      </c>
      <c r="G526" t="s">
        <v>977</v>
      </c>
      <c r="H526" t="s">
        <v>2066</v>
      </c>
      <c r="I526" t="s">
        <v>1083</v>
      </c>
      <c r="J526" t="s">
        <v>2368</v>
      </c>
      <c r="K526" t="s">
        <v>204</v>
      </c>
      <c r="L526">
        <v>24125</v>
      </c>
      <c r="M526">
        <v>1</v>
      </c>
      <c r="N526">
        <v>1</v>
      </c>
      <c r="O526" t="s">
        <v>2079</v>
      </c>
      <c r="P526" t="s">
        <v>2</v>
      </c>
      <c r="Q526" t="s">
        <v>2080</v>
      </c>
      <c r="S526" t="s">
        <v>1511</v>
      </c>
      <c r="Z526" s="35"/>
      <c r="AB526" s="35"/>
      <c r="AF526" s="35"/>
      <c r="AJ526" s="35"/>
      <c r="AN526" s="35"/>
      <c r="AW526" s="35"/>
    </row>
    <row r="527" spans="6:49" x14ac:dyDescent="0.25">
      <c r="F527" t="s">
        <v>3801</v>
      </c>
      <c r="G527" t="s">
        <v>548</v>
      </c>
      <c r="H527" t="s">
        <v>2066</v>
      </c>
      <c r="I527" t="s">
        <v>1083</v>
      </c>
      <c r="J527" t="s">
        <v>2493</v>
      </c>
      <c r="K527" t="s">
        <v>204</v>
      </c>
      <c r="L527">
        <v>9739</v>
      </c>
      <c r="M527">
        <v>1</v>
      </c>
      <c r="N527">
        <v>1</v>
      </c>
      <c r="O527" t="s">
        <v>2079</v>
      </c>
      <c r="P527" t="s">
        <v>2</v>
      </c>
      <c r="Q527" t="s">
        <v>2062</v>
      </c>
      <c r="S527" t="s">
        <v>547</v>
      </c>
      <c r="Z527" s="35"/>
      <c r="AB527" s="35"/>
      <c r="AF527" s="35"/>
      <c r="AJ527" s="35"/>
      <c r="AN527" s="35"/>
      <c r="AW527" s="35"/>
    </row>
    <row r="528" spans="6:49" x14ac:dyDescent="0.25">
      <c r="F528" t="s">
        <v>3808</v>
      </c>
      <c r="G528" t="s">
        <v>563</v>
      </c>
      <c r="H528" t="s">
        <v>2066</v>
      </c>
      <c r="I528" t="s">
        <v>1083</v>
      </c>
      <c r="J528" t="s">
        <v>2458</v>
      </c>
      <c r="K528" t="s">
        <v>204</v>
      </c>
      <c r="L528">
        <v>22666</v>
      </c>
      <c r="M528">
        <v>1</v>
      </c>
      <c r="N528">
        <v>1</v>
      </c>
      <c r="O528" t="s">
        <v>2079</v>
      </c>
      <c r="P528" t="s">
        <v>2</v>
      </c>
      <c r="Q528" t="s">
        <v>2062</v>
      </c>
      <c r="S528" t="s">
        <v>562</v>
      </c>
      <c r="Z528" s="35"/>
      <c r="AB528" s="35"/>
      <c r="AF528" s="35"/>
      <c r="AJ528" s="35"/>
      <c r="AN528" s="35"/>
      <c r="AW528" s="35"/>
    </row>
    <row r="529" spans="6:49" x14ac:dyDescent="0.25">
      <c r="F529" t="s">
        <v>3845</v>
      </c>
      <c r="G529" t="s">
        <v>695</v>
      </c>
      <c r="H529" t="s">
        <v>2066</v>
      </c>
      <c r="I529" t="s">
        <v>1083</v>
      </c>
      <c r="J529" t="s">
        <v>2355</v>
      </c>
      <c r="K529" t="s">
        <v>204</v>
      </c>
      <c r="L529">
        <v>24619</v>
      </c>
      <c r="M529">
        <v>1</v>
      </c>
      <c r="N529">
        <v>1</v>
      </c>
      <c r="O529" t="s">
        <v>2079</v>
      </c>
      <c r="P529" t="s">
        <v>2</v>
      </c>
      <c r="Q529" t="s">
        <v>2080</v>
      </c>
      <c r="S529" t="s">
        <v>1499</v>
      </c>
      <c r="Z529" s="35"/>
      <c r="AB529" s="35"/>
      <c r="AF529" s="35"/>
      <c r="AJ529" s="35"/>
      <c r="AN529" s="35"/>
      <c r="AW529" s="35"/>
    </row>
    <row r="530" spans="6:49" x14ac:dyDescent="0.25">
      <c r="F530" t="s">
        <v>3766</v>
      </c>
      <c r="G530" t="s">
        <v>782</v>
      </c>
      <c r="H530" t="s">
        <v>2065</v>
      </c>
      <c r="I530" t="s">
        <v>1079</v>
      </c>
      <c r="J530" t="s">
        <v>2994</v>
      </c>
      <c r="K530" t="s">
        <v>3958</v>
      </c>
      <c r="L530">
        <v>25047</v>
      </c>
      <c r="M530">
        <v>1</v>
      </c>
      <c r="N530">
        <v>1</v>
      </c>
      <c r="O530" t="s">
        <v>2079</v>
      </c>
      <c r="P530" t="s">
        <v>2</v>
      </c>
      <c r="Q530" t="s">
        <v>2080</v>
      </c>
      <c r="S530" t="s">
        <v>1753</v>
      </c>
      <c r="Z530" s="35"/>
      <c r="AB530" s="35"/>
      <c r="AF530" s="35"/>
      <c r="AJ530" s="35"/>
      <c r="AN530" s="35"/>
      <c r="AW530" s="35"/>
    </row>
    <row r="531" spans="6:49" x14ac:dyDescent="0.25">
      <c r="F531" t="s">
        <v>3157</v>
      </c>
      <c r="G531" t="s">
        <v>158</v>
      </c>
      <c r="H531" t="s">
        <v>2064</v>
      </c>
      <c r="I531" t="s">
        <v>1059</v>
      </c>
      <c r="J531" t="s">
        <v>2852</v>
      </c>
      <c r="K531" t="s">
        <v>116</v>
      </c>
      <c r="L531">
        <v>22339</v>
      </c>
      <c r="M531">
        <v>1</v>
      </c>
      <c r="N531">
        <v>1</v>
      </c>
      <c r="O531" t="s">
        <v>2081</v>
      </c>
      <c r="P531" t="s">
        <v>2</v>
      </c>
      <c r="Q531" t="s">
        <v>2062</v>
      </c>
      <c r="S531" t="s">
        <v>157</v>
      </c>
      <c r="Z531" s="35"/>
      <c r="AB531" s="35"/>
      <c r="AF531" s="35"/>
      <c r="AJ531" s="35"/>
      <c r="AN531" s="35"/>
      <c r="AW531" s="35"/>
    </row>
    <row r="532" spans="6:49" x14ac:dyDescent="0.25">
      <c r="F532" t="s">
        <v>3166</v>
      </c>
      <c r="G532" t="s">
        <v>173</v>
      </c>
      <c r="H532" t="s">
        <v>2064</v>
      </c>
      <c r="I532" t="s">
        <v>1059</v>
      </c>
      <c r="J532" t="s">
        <v>2738</v>
      </c>
      <c r="K532" t="s">
        <v>1452</v>
      </c>
      <c r="L532">
        <v>23000</v>
      </c>
      <c r="M532">
        <v>1</v>
      </c>
      <c r="N532">
        <v>1</v>
      </c>
      <c r="O532" t="s">
        <v>2079</v>
      </c>
      <c r="P532" t="s">
        <v>2</v>
      </c>
      <c r="Q532" t="s">
        <v>2062</v>
      </c>
      <c r="S532" t="s">
        <v>172</v>
      </c>
      <c r="Z532" s="35"/>
      <c r="AB532" s="35"/>
      <c r="AF532" s="35"/>
      <c r="AJ532" s="35"/>
      <c r="AN532" s="35"/>
      <c r="AW532" s="35"/>
    </row>
    <row r="533" spans="6:49" x14ac:dyDescent="0.25">
      <c r="F533" t="s">
        <v>3857</v>
      </c>
      <c r="G533" t="s">
        <v>897</v>
      </c>
      <c r="H533" t="s">
        <v>2066</v>
      </c>
      <c r="I533" t="s">
        <v>1083</v>
      </c>
      <c r="J533" t="s">
        <v>2436</v>
      </c>
      <c r="K533" t="s">
        <v>204</v>
      </c>
      <c r="L533">
        <v>24791</v>
      </c>
      <c r="M533">
        <v>1</v>
      </c>
      <c r="N533">
        <v>1</v>
      </c>
      <c r="O533" t="s">
        <v>2079</v>
      </c>
      <c r="P533" t="s">
        <v>2</v>
      </c>
      <c r="Q533" t="s">
        <v>2080</v>
      </c>
      <c r="S533" t="s">
        <v>1513</v>
      </c>
      <c r="Z533" s="35"/>
      <c r="AB533" s="35"/>
      <c r="AF533" s="35"/>
      <c r="AJ533" s="35"/>
      <c r="AN533" s="35"/>
      <c r="AW533" s="35"/>
    </row>
    <row r="534" spans="6:49" x14ac:dyDescent="0.25">
      <c r="F534" t="s">
        <v>3239</v>
      </c>
      <c r="G534" t="s">
        <v>934</v>
      </c>
      <c r="H534" t="s">
        <v>2064</v>
      </c>
      <c r="I534" t="s">
        <v>1059</v>
      </c>
      <c r="J534" t="s">
        <v>2710</v>
      </c>
      <c r="K534" t="s">
        <v>1294</v>
      </c>
      <c r="L534">
        <v>24980</v>
      </c>
      <c r="M534">
        <v>1</v>
      </c>
      <c r="N534">
        <v>1</v>
      </c>
      <c r="O534" t="s">
        <v>2079</v>
      </c>
      <c r="P534" t="s">
        <v>2</v>
      </c>
      <c r="Q534" t="s">
        <v>2080</v>
      </c>
      <c r="S534" t="s">
        <v>1293</v>
      </c>
      <c r="Z534" s="35"/>
      <c r="AB534" s="35"/>
      <c r="AF534" s="35"/>
      <c r="AJ534" s="35"/>
      <c r="AN534" s="35"/>
      <c r="AW534" s="35"/>
    </row>
    <row r="535" spans="6:49" x14ac:dyDescent="0.25">
      <c r="F535" t="s">
        <v>3213</v>
      </c>
      <c r="G535" t="s">
        <v>726</v>
      </c>
      <c r="H535" t="s">
        <v>2064</v>
      </c>
      <c r="I535" t="s">
        <v>1059</v>
      </c>
      <c r="J535" t="s">
        <v>2866</v>
      </c>
      <c r="K535" t="s">
        <v>1317</v>
      </c>
      <c r="L535">
        <v>24226</v>
      </c>
      <c r="M535">
        <v>1</v>
      </c>
      <c r="N535">
        <v>1</v>
      </c>
      <c r="O535" t="s">
        <v>2079</v>
      </c>
      <c r="P535" t="s">
        <v>2</v>
      </c>
      <c r="Q535" t="s">
        <v>2080</v>
      </c>
      <c r="S535" t="s">
        <v>1316</v>
      </c>
      <c r="Z535" s="35"/>
      <c r="AB535" s="35"/>
      <c r="AF535" s="35"/>
      <c r="AJ535" s="35"/>
      <c r="AN535" s="35"/>
      <c r="AW535" s="35"/>
    </row>
    <row r="536" spans="6:49" x14ac:dyDescent="0.25">
      <c r="F536" t="s">
        <v>3220</v>
      </c>
      <c r="G536" t="s">
        <v>1278</v>
      </c>
      <c r="H536" t="s">
        <v>2064</v>
      </c>
      <c r="I536" t="s">
        <v>1059</v>
      </c>
      <c r="J536" t="s">
        <v>1279</v>
      </c>
      <c r="K536" t="s">
        <v>116</v>
      </c>
      <c r="L536">
        <v>24220</v>
      </c>
      <c r="M536">
        <v>1</v>
      </c>
      <c r="N536">
        <v>1</v>
      </c>
      <c r="O536" t="s">
        <v>2079</v>
      </c>
      <c r="P536" t="s">
        <v>2</v>
      </c>
      <c r="Q536" t="s">
        <v>2080</v>
      </c>
      <c r="S536" t="s">
        <v>1277</v>
      </c>
      <c r="Z536" s="35"/>
      <c r="AB536" s="35"/>
      <c r="AF536" s="35"/>
      <c r="AJ536" s="35"/>
      <c r="AN536" s="35"/>
      <c r="AW536" s="35"/>
    </row>
    <row r="537" spans="6:49" x14ac:dyDescent="0.25">
      <c r="F537" t="s">
        <v>3221</v>
      </c>
      <c r="G537" t="s">
        <v>1325</v>
      </c>
      <c r="H537" t="s">
        <v>2064</v>
      </c>
      <c r="I537" t="s">
        <v>1059</v>
      </c>
      <c r="J537" t="s">
        <v>2862</v>
      </c>
      <c r="K537" t="s">
        <v>1326</v>
      </c>
      <c r="L537">
        <v>24182</v>
      </c>
      <c r="M537">
        <v>1</v>
      </c>
      <c r="N537">
        <v>1</v>
      </c>
      <c r="O537" t="s">
        <v>2079</v>
      </c>
      <c r="P537" t="s">
        <v>2</v>
      </c>
      <c r="Q537" t="s">
        <v>2080</v>
      </c>
      <c r="S537" t="s">
        <v>1324</v>
      </c>
      <c r="Z537" s="35"/>
      <c r="AB537" s="35"/>
      <c r="AF537" s="35"/>
      <c r="AJ537" s="35"/>
      <c r="AN537" s="35"/>
      <c r="AW537" s="35"/>
    </row>
    <row r="538" spans="6:49" x14ac:dyDescent="0.25">
      <c r="F538" t="s">
        <v>3152</v>
      </c>
      <c r="G538" t="s">
        <v>170</v>
      </c>
      <c r="H538" t="s">
        <v>2064</v>
      </c>
      <c r="I538" t="s">
        <v>1059</v>
      </c>
      <c r="J538" t="s">
        <v>2813</v>
      </c>
      <c r="K538" t="s">
        <v>1399</v>
      </c>
      <c r="L538">
        <v>21639</v>
      </c>
      <c r="M538">
        <v>1</v>
      </c>
      <c r="N538">
        <v>1</v>
      </c>
      <c r="O538" t="s">
        <v>2079</v>
      </c>
      <c r="P538" t="s">
        <v>2</v>
      </c>
      <c r="Q538" t="s">
        <v>2062</v>
      </c>
      <c r="S538" t="s">
        <v>169</v>
      </c>
      <c r="Z538" s="35"/>
      <c r="AB538" s="35"/>
      <c r="AF538" s="35"/>
      <c r="AJ538" s="35"/>
      <c r="AN538" s="35"/>
      <c r="AW538" s="35"/>
    </row>
    <row r="539" spans="6:49" x14ac:dyDescent="0.25">
      <c r="F539" t="s">
        <v>3674</v>
      </c>
      <c r="G539" t="s">
        <v>900</v>
      </c>
      <c r="H539" t="s">
        <v>2224</v>
      </c>
      <c r="I539" t="s">
        <v>1088</v>
      </c>
      <c r="J539" t="s">
        <v>1697</v>
      </c>
      <c r="K539" t="s">
        <v>2988</v>
      </c>
      <c r="L539">
        <v>22059</v>
      </c>
      <c r="M539">
        <v>1</v>
      </c>
      <c r="N539">
        <v>1</v>
      </c>
      <c r="O539" t="s">
        <v>2079</v>
      </c>
      <c r="P539" t="s">
        <v>2</v>
      </c>
      <c r="Q539" t="s">
        <v>2062</v>
      </c>
      <c r="S539" t="s">
        <v>899</v>
      </c>
      <c r="Z539" s="35"/>
      <c r="AB539" s="35"/>
      <c r="AF539" s="35"/>
      <c r="AJ539" s="35"/>
      <c r="AN539" s="35"/>
      <c r="AW539" s="35"/>
    </row>
    <row r="540" spans="6:49" x14ac:dyDescent="0.25">
      <c r="F540" t="s">
        <v>3218</v>
      </c>
      <c r="G540" t="s">
        <v>99</v>
      </c>
      <c r="H540" t="s">
        <v>2064</v>
      </c>
      <c r="I540" t="s">
        <v>1059</v>
      </c>
      <c r="J540" t="s">
        <v>1253</v>
      </c>
      <c r="K540" t="s">
        <v>1254</v>
      </c>
      <c r="L540">
        <v>24169</v>
      </c>
      <c r="M540">
        <v>1</v>
      </c>
      <c r="N540">
        <v>1</v>
      </c>
      <c r="O540" t="s">
        <v>2079</v>
      </c>
      <c r="P540" t="s">
        <v>2</v>
      </c>
      <c r="Q540" t="s">
        <v>2080</v>
      </c>
      <c r="S540" t="s">
        <v>1252</v>
      </c>
      <c r="Z540" s="35"/>
      <c r="AB540" s="35"/>
      <c r="AF540" s="35"/>
      <c r="AJ540" s="35"/>
      <c r="AN540" s="35"/>
      <c r="AW540" s="35"/>
    </row>
    <row r="541" spans="6:49" x14ac:dyDescent="0.25">
      <c r="F541" t="s">
        <v>3703</v>
      </c>
      <c r="G541" t="s">
        <v>1635</v>
      </c>
      <c r="H541" t="s">
        <v>2612</v>
      </c>
      <c r="I541" t="s">
        <v>1084</v>
      </c>
      <c r="J541" t="s">
        <v>1636</v>
      </c>
      <c r="K541" t="s">
        <v>3019</v>
      </c>
      <c r="L541">
        <v>21259</v>
      </c>
      <c r="M541">
        <v>1</v>
      </c>
      <c r="N541">
        <v>1</v>
      </c>
      <c r="O541" t="s">
        <v>2079</v>
      </c>
      <c r="P541" t="s">
        <v>2</v>
      </c>
      <c r="Q541" t="s">
        <v>2062</v>
      </c>
      <c r="S541" t="s">
        <v>1045</v>
      </c>
      <c r="Z541" s="35"/>
      <c r="AB541" s="35"/>
      <c r="AF541" s="35"/>
      <c r="AJ541" s="35"/>
      <c r="AN541" s="35"/>
      <c r="AW541" s="35"/>
    </row>
    <row r="542" spans="6:49" x14ac:dyDescent="0.25">
      <c r="F542" t="s">
        <v>3768</v>
      </c>
      <c r="G542" t="s">
        <v>2032</v>
      </c>
      <c r="H542" t="s">
        <v>2288</v>
      </c>
      <c r="I542" t="s">
        <v>1099</v>
      </c>
      <c r="J542" t="s">
        <v>3055</v>
      </c>
      <c r="K542" t="s">
        <v>2033</v>
      </c>
      <c r="L542">
        <v>24750</v>
      </c>
      <c r="M542">
        <v>1</v>
      </c>
      <c r="N542">
        <v>1</v>
      </c>
      <c r="O542" t="s">
        <v>2079</v>
      </c>
      <c r="P542" t="s">
        <v>2</v>
      </c>
      <c r="Q542" t="s">
        <v>2080</v>
      </c>
      <c r="S542" t="s">
        <v>2031</v>
      </c>
      <c r="Z542" s="35"/>
      <c r="AB542" s="35"/>
      <c r="AF542" s="35"/>
      <c r="AJ542" s="35"/>
      <c r="AN542" s="35"/>
      <c r="AW542" s="35"/>
    </row>
    <row r="543" spans="6:49" x14ac:dyDescent="0.25">
      <c r="F543" t="s">
        <v>3810</v>
      </c>
      <c r="G543" t="s">
        <v>980</v>
      </c>
      <c r="H543" t="s">
        <v>2066</v>
      </c>
      <c r="I543" t="s">
        <v>1083</v>
      </c>
      <c r="J543" t="s">
        <v>2369</v>
      </c>
      <c r="K543" t="s">
        <v>204</v>
      </c>
      <c r="L543">
        <v>22662</v>
      </c>
      <c r="M543">
        <v>1</v>
      </c>
      <c r="N543">
        <v>1</v>
      </c>
      <c r="O543" t="s">
        <v>2079</v>
      </c>
      <c r="P543" t="s">
        <v>2</v>
      </c>
      <c r="Q543" t="s">
        <v>2062</v>
      </c>
      <c r="S543" t="s">
        <v>979</v>
      </c>
      <c r="Z543" s="35"/>
      <c r="AB543" s="35"/>
      <c r="AF543" s="35"/>
      <c r="AJ543" s="35"/>
      <c r="AN543" s="35"/>
      <c r="AW543" s="35"/>
    </row>
    <row r="544" spans="6:49" x14ac:dyDescent="0.25">
      <c r="F544" t="s">
        <v>3811</v>
      </c>
      <c r="G544" t="s">
        <v>421</v>
      </c>
      <c r="H544" t="s">
        <v>2066</v>
      </c>
      <c r="I544" t="s">
        <v>1083</v>
      </c>
      <c r="J544" t="s">
        <v>2270</v>
      </c>
      <c r="K544" t="s">
        <v>204</v>
      </c>
      <c r="L544">
        <v>22661</v>
      </c>
      <c r="M544">
        <v>1</v>
      </c>
      <c r="N544">
        <v>1</v>
      </c>
      <c r="O544" t="s">
        <v>2079</v>
      </c>
      <c r="P544" t="s">
        <v>2</v>
      </c>
      <c r="Q544" t="s">
        <v>2062</v>
      </c>
      <c r="S544" t="s">
        <v>420</v>
      </c>
      <c r="Z544" s="35"/>
      <c r="AB544" s="35"/>
      <c r="AF544" s="35"/>
      <c r="AJ544" s="35"/>
      <c r="AN544" s="35"/>
      <c r="AW544" s="35"/>
    </row>
    <row r="545" spans="6:49" x14ac:dyDescent="0.25">
      <c r="F545" t="s">
        <v>3682</v>
      </c>
      <c r="G545" t="s">
        <v>299</v>
      </c>
      <c r="H545" t="s">
        <v>2094</v>
      </c>
      <c r="I545" t="s">
        <v>1093</v>
      </c>
      <c r="J545" t="s">
        <v>2836</v>
      </c>
      <c r="K545" t="s">
        <v>1799</v>
      </c>
      <c r="L545">
        <v>22999</v>
      </c>
      <c r="M545">
        <v>1</v>
      </c>
      <c r="N545">
        <v>1</v>
      </c>
      <c r="O545" t="s">
        <v>2079</v>
      </c>
      <c r="P545" t="s">
        <v>2</v>
      </c>
      <c r="Q545" t="s">
        <v>2062</v>
      </c>
      <c r="S545" t="s">
        <v>298</v>
      </c>
      <c r="Z545" s="35"/>
      <c r="AB545" s="35"/>
      <c r="AF545" s="35"/>
      <c r="AJ545" s="35"/>
      <c r="AN545" s="35"/>
      <c r="AW545" s="35"/>
    </row>
    <row r="546" spans="6:49" x14ac:dyDescent="0.25">
      <c r="F546" t="s">
        <v>3215</v>
      </c>
      <c r="G546" t="s">
        <v>145</v>
      </c>
      <c r="H546" t="s">
        <v>2064</v>
      </c>
      <c r="I546" t="s">
        <v>1059</v>
      </c>
      <c r="J546" t="s">
        <v>3007</v>
      </c>
      <c r="K546" t="s">
        <v>1338</v>
      </c>
      <c r="L546">
        <v>25234</v>
      </c>
      <c r="M546">
        <v>1</v>
      </c>
      <c r="N546">
        <v>1</v>
      </c>
      <c r="O546" t="s">
        <v>2079</v>
      </c>
      <c r="P546" t="s">
        <v>2</v>
      </c>
      <c r="Q546" t="s">
        <v>2080</v>
      </c>
      <c r="S546" t="s">
        <v>1337</v>
      </c>
      <c r="Z546" s="35"/>
      <c r="AB546" s="35"/>
      <c r="AF546" s="35"/>
      <c r="AJ546" s="35"/>
      <c r="AN546" s="35"/>
      <c r="AW546" s="35"/>
    </row>
    <row r="547" spans="6:49" x14ac:dyDescent="0.25">
      <c r="F547" t="s">
        <v>3104</v>
      </c>
      <c r="G547" t="s">
        <v>715</v>
      </c>
      <c r="H547" t="s">
        <v>2064</v>
      </c>
      <c r="I547" t="s">
        <v>1059</v>
      </c>
      <c r="J547" t="s">
        <v>2827</v>
      </c>
      <c r="K547" t="s">
        <v>3959</v>
      </c>
      <c r="L547">
        <v>25235</v>
      </c>
      <c r="M547">
        <v>1</v>
      </c>
      <c r="N547">
        <v>1</v>
      </c>
      <c r="O547" t="s">
        <v>2079</v>
      </c>
      <c r="P547" t="s">
        <v>2</v>
      </c>
      <c r="Q547" t="s">
        <v>2080</v>
      </c>
      <c r="S547" t="s">
        <v>3960</v>
      </c>
      <c r="Z547" s="35"/>
      <c r="AB547" s="35"/>
      <c r="AF547" s="35"/>
      <c r="AJ547" s="35"/>
      <c r="AN547" s="35"/>
      <c r="AW547" s="35"/>
    </row>
    <row r="548" spans="6:49" x14ac:dyDescent="0.25">
      <c r="F548" t="s">
        <v>3316</v>
      </c>
      <c r="G548" t="s">
        <v>3961</v>
      </c>
      <c r="H548" t="s">
        <v>2089</v>
      </c>
      <c r="I548" t="s">
        <v>3962</v>
      </c>
      <c r="J548" t="s">
        <v>2529</v>
      </c>
      <c r="K548" t="s">
        <v>3963</v>
      </c>
      <c r="L548">
        <v>25236</v>
      </c>
      <c r="M548">
        <v>1</v>
      </c>
      <c r="N548">
        <v>1</v>
      </c>
      <c r="O548" t="s">
        <v>2079</v>
      </c>
      <c r="P548" t="s">
        <v>2</v>
      </c>
      <c r="Q548" t="s">
        <v>2080</v>
      </c>
      <c r="S548" t="s">
        <v>3964</v>
      </c>
      <c r="Z548" s="35"/>
      <c r="AB548" s="35"/>
      <c r="AF548" s="35"/>
      <c r="AJ548" s="35"/>
      <c r="AN548" s="35"/>
      <c r="AW548" s="35"/>
    </row>
    <row r="549" spans="6:49" x14ac:dyDescent="0.25">
      <c r="F549" t="s">
        <v>3100</v>
      </c>
      <c r="G549" t="s">
        <v>119</v>
      </c>
      <c r="H549" t="s">
        <v>2064</v>
      </c>
      <c r="I549" t="s">
        <v>1059</v>
      </c>
      <c r="J549" t="s">
        <v>2762</v>
      </c>
      <c r="K549" t="s">
        <v>1410</v>
      </c>
      <c r="L549">
        <v>25360</v>
      </c>
      <c r="M549">
        <v>1</v>
      </c>
      <c r="N549">
        <v>1</v>
      </c>
      <c r="O549" t="s">
        <v>2079</v>
      </c>
      <c r="P549" t="s">
        <v>2</v>
      </c>
      <c r="Q549" t="s">
        <v>2080</v>
      </c>
      <c r="S549" t="s">
        <v>3965</v>
      </c>
      <c r="Z549" s="35"/>
      <c r="AB549" s="35"/>
      <c r="AF549" s="35"/>
      <c r="AJ549" s="35"/>
      <c r="AN549" s="35"/>
      <c r="AW549" s="35"/>
    </row>
    <row r="550" spans="6:49" x14ac:dyDescent="0.25">
      <c r="F550" t="s">
        <v>3789</v>
      </c>
      <c r="G550" t="s">
        <v>1772</v>
      </c>
      <c r="H550" t="s">
        <v>2127</v>
      </c>
      <c r="I550" t="s">
        <v>901</v>
      </c>
      <c r="J550" t="s">
        <v>2392</v>
      </c>
      <c r="K550" t="s">
        <v>1773</v>
      </c>
      <c r="L550">
        <v>25425</v>
      </c>
      <c r="M550">
        <v>1</v>
      </c>
      <c r="N550">
        <v>1</v>
      </c>
      <c r="O550" t="s">
        <v>2079</v>
      </c>
      <c r="P550" t="s">
        <v>2</v>
      </c>
      <c r="Q550" t="s">
        <v>2080</v>
      </c>
      <c r="S550" t="s">
        <v>1771</v>
      </c>
      <c r="Z550" s="35"/>
      <c r="AB550" s="35"/>
      <c r="AF550" s="35"/>
      <c r="AJ550" s="35"/>
      <c r="AN550" s="35"/>
      <c r="AW550" s="35"/>
    </row>
    <row r="551" spans="6:49" x14ac:dyDescent="0.25">
      <c r="F551" t="s">
        <v>3082</v>
      </c>
      <c r="G551" t="s">
        <v>3966</v>
      </c>
      <c r="H551" t="s">
        <v>2064</v>
      </c>
      <c r="I551" t="s">
        <v>1059</v>
      </c>
      <c r="J551" t="s">
        <v>2750</v>
      </c>
      <c r="K551" t="s">
        <v>3967</v>
      </c>
      <c r="L551">
        <v>25463</v>
      </c>
      <c r="M551">
        <v>1</v>
      </c>
      <c r="N551">
        <v>1</v>
      </c>
      <c r="O551" t="s">
        <v>2079</v>
      </c>
      <c r="P551" t="s">
        <v>2</v>
      </c>
      <c r="Q551" t="s">
        <v>2080</v>
      </c>
      <c r="S551" t="s">
        <v>3968</v>
      </c>
      <c r="Z551" s="35"/>
      <c r="AB551" s="35"/>
      <c r="AF551" s="35"/>
      <c r="AJ551" s="35"/>
      <c r="AN551" s="35"/>
      <c r="AW551" s="35"/>
    </row>
    <row r="552" spans="6:49" x14ac:dyDescent="0.25">
      <c r="F552" t="s">
        <v>3379</v>
      </c>
      <c r="G552" t="s">
        <v>3969</v>
      </c>
      <c r="H552" t="s">
        <v>2089</v>
      </c>
      <c r="I552" t="s">
        <v>3962</v>
      </c>
      <c r="J552" t="s">
        <v>2367</v>
      </c>
      <c r="K552" t="s">
        <v>1852</v>
      </c>
      <c r="L552">
        <v>25104</v>
      </c>
      <c r="M552">
        <v>1</v>
      </c>
      <c r="N552">
        <v>1</v>
      </c>
      <c r="O552" t="s">
        <v>2079</v>
      </c>
      <c r="P552" t="s">
        <v>2</v>
      </c>
      <c r="Q552" t="s">
        <v>2080</v>
      </c>
      <c r="S552" t="s">
        <v>1851</v>
      </c>
      <c r="Z552" s="35"/>
      <c r="AB552" s="35"/>
      <c r="AF552" s="35"/>
      <c r="AJ552" s="35"/>
      <c r="AN552" s="35"/>
      <c r="AW552" s="35"/>
    </row>
    <row r="553" spans="6:49" x14ac:dyDescent="0.25">
      <c r="F553" t="s">
        <v>3333</v>
      </c>
      <c r="G553" t="s">
        <v>3970</v>
      </c>
      <c r="H553" t="s">
        <v>2089</v>
      </c>
      <c r="I553" t="s">
        <v>3962</v>
      </c>
      <c r="J553" t="s">
        <v>2515</v>
      </c>
      <c r="K553" t="s">
        <v>3971</v>
      </c>
      <c r="L553">
        <v>25106</v>
      </c>
      <c r="M553">
        <v>1</v>
      </c>
      <c r="N553">
        <v>1</v>
      </c>
      <c r="O553" t="s">
        <v>2079</v>
      </c>
      <c r="P553" t="s">
        <v>2</v>
      </c>
      <c r="Q553" t="s">
        <v>2080</v>
      </c>
      <c r="S553" t="s">
        <v>3972</v>
      </c>
      <c r="Z553" s="35"/>
      <c r="AB553" s="35"/>
      <c r="AF553" s="35"/>
      <c r="AJ553" s="35"/>
      <c r="AN553" s="35"/>
      <c r="AW553" s="35"/>
    </row>
    <row r="554" spans="6:49" x14ac:dyDescent="0.25">
      <c r="F554" t="s">
        <v>3396</v>
      </c>
      <c r="G554" t="s">
        <v>3973</v>
      </c>
      <c r="H554" t="s">
        <v>2089</v>
      </c>
      <c r="I554" t="s">
        <v>3962</v>
      </c>
      <c r="J554" t="s">
        <v>3044</v>
      </c>
      <c r="K554" t="s">
        <v>1877</v>
      </c>
      <c r="L554">
        <v>25105</v>
      </c>
      <c r="M554">
        <v>1</v>
      </c>
      <c r="N554">
        <v>1</v>
      </c>
      <c r="O554" t="s">
        <v>2079</v>
      </c>
      <c r="P554" t="s">
        <v>2</v>
      </c>
      <c r="Q554" t="s">
        <v>2080</v>
      </c>
      <c r="S554" t="s">
        <v>1876</v>
      </c>
      <c r="Z554" s="35"/>
      <c r="AB554" s="35"/>
      <c r="AF554" s="35"/>
      <c r="AJ554" s="35"/>
      <c r="AN554" s="35"/>
      <c r="AW554" s="35"/>
    </row>
    <row r="555" spans="6:49" x14ac:dyDescent="0.25">
      <c r="F555" t="s">
        <v>3394</v>
      </c>
      <c r="G555" t="s">
        <v>3974</v>
      </c>
      <c r="H555" t="s">
        <v>2089</v>
      </c>
      <c r="I555" t="s">
        <v>3962</v>
      </c>
      <c r="J555" t="s">
        <v>2563</v>
      </c>
      <c r="K555" t="s">
        <v>1848</v>
      </c>
      <c r="L555">
        <v>25118</v>
      </c>
      <c r="M555">
        <v>1</v>
      </c>
      <c r="N555">
        <v>1</v>
      </c>
      <c r="O555" t="s">
        <v>2079</v>
      </c>
      <c r="P555" t="s">
        <v>2</v>
      </c>
      <c r="Q555" t="s">
        <v>2080</v>
      </c>
      <c r="S555" t="s">
        <v>1847</v>
      </c>
      <c r="Z555" s="35"/>
      <c r="AB555" s="35"/>
      <c r="AF555" s="35"/>
      <c r="AJ555" s="35"/>
      <c r="AN555" s="35"/>
      <c r="AW555" s="35"/>
    </row>
    <row r="556" spans="6:49" x14ac:dyDescent="0.25">
      <c r="F556" t="s">
        <v>3393</v>
      </c>
      <c r="G556" t="s">
        <v>3975</v>
      </c>
      <c r="H556" t="s">
        <v>2089</v>
      </c>
      <c r="I556" t="s">
        <v>3962</v>
      </c>
      <c r="J556" t="s">
        <v>2589</v>
      </c>
      <c r="K556" t="s">
        <v>1863</v>
      </c>
      <c r="L556">
        <v>25119</v>
      </c>
      <c r="M556">
        <v>1</v>
      </c>
      <c r="N556">
        <v>1</v>
      </c>
      <c r="O556" t="s">
        <v>2079</v>
      </c>
      <c r="P556" t="s">
        <v>2</v>
      </c>
      <c r="Q556" t="s">
        <v>2080</v>
      </c>
      <c r="S556" t="s">
        <v>1862</v>
      </c>
      <c r="Z556" s="35"/>
      <c r="AB556" s="35"/>
      <c r="AF556" s="35"/>
      <c r="AJ556" s="35"/>
      <c r="AN556" s="35"/>
      <c r="AW556" s="35"/>
    </row>
    <row r="557" spans="6:49" x14ac:dyDescent="0.25">
      <c r="F557" t="s">
        <v>3330</v>
      </c>
      <c r="G557" t="s">
        <v>3976</v>
      </c>
      <c r="H557" t="s">
        <v>2089</v>
      </c>
      <c r="I557" t="s">
        <v>3962</v>
      </c>
      <c r="J557" t="s">
        <v>1897</v>
      </c>
      <c r="K557" t="s">
        <v>3977</v>
      </c>
      <c r="L557">
        <v>25117</v>
      </c>
      <c r="M557">
        <v>1</v>
      </c>
      <c r="N557">
        <v>1</v>
      </c>
      <c r="O557" t="s">
        <v>2079</v>
      </c>
      <c r="P557" t="s">
        <v>2</v>
      </c>
      <c r="Q557" t="s">
        <v>2080</v>
      </c>
      <c r="S557" t="s">
        <v>3978</v>
      </c>
      <c r="Z557" s="35"/>
      <c r="AB557" s="35"/>
      <c r="AF557" s="35"/>
      <c r="AJ557" s="35"/>
      <c r="AN557" s="35"/>
      <c r="AW557" s="35"/>
    </row>
    <row r="558" spans="6:49" x14ac:dyDescent="0.25">
      <c r="F558" t="s">
        <v>3854</v>
      </c>
      <c r="G558" t="s">
        <v>3979</v>
      </c>
      <c r="H558" t="s">
        <v>2066</v>
      </c>
      <c r="I558" t="s">
        <v>1083</v>
      </c>
      <c r="J558" t="s">
        <v>2454</v>
      </c>
      <c r="K558" t="s">
        <v>204</v>
      </c>
      <c r="L558">
        <v>25229</v>
      </c>
      <c r="M558">
        <v>1</v>
      </c>
      <c r="N558">
        <v>1</v>
      </c>
      <c r="O558" t="s">
        <v>2079</v>
      </c>
      <c r="P558" t="s">
        <v>2</v>
      </c>
      <c r="Q558" t="s">
        <v>2080</v>
      </c>
      <c r="S558" t="s">
        <v>1514</v>
      </c>
      <c r="Z558" s="35"/>
      <c r="AB558" s="35"/>
      <c r="AF558" s="35"/>
      <c r="AJ558" s="35"/>
      <c r="AN558" s="35"/>
      <c r="AW558" s="35"/>
    </row>
    <row r="559" spans="6:49" x14ac:dyDescent="0.25">
      <c r="F559" t="s">
        <v>3574</v>
      </c>
      <c r="G559" t="s">
        <v>569</v>
      </c>
      <c r="H559" t="s">
        <v>2217</v>
      </c>
      <c r="I559" t="s">
        <v>564</v>
      </c>
      <c r="J559" t="s">
        <v>2505</v>
      </c>
      <c r="K559" t="s">
        <v>1784</v>
      </c>
      <c r="L559">
        <v>6752</v>
      </c>
      <c r="M559">
        <v>1</v>
      </c>
      <c r="N559">
        <v>1</v>
      </c>
      <c r="O559" t="s">
        <v>2079</v>
      </c>
      <c r="P559" t="s">
        <v>2</v>
      </c>
      <c r="Q559" t="s">
        <v>2062</v>
      </c>
      <c r="S559" t="s">
        <v>568</v>
      </c>
      <c r="Z559" s="35"/>
      <c r="AB559" s="35"/>
      <c r="AF559" s="35"/>
      <c r="AJ559" s="35"/>
      <c r="AN559" s="35"/>
      <c r="AW559" s="35"/>
    </row>
    <row r="560" spans="6:49" x14ac:dyDescent="0.25">
      <c r="F560" t="s">
        <v>3573</v>
      </c>
      <c r="G560" t="s">
        <v>374</v>
      </c>
      <c r="H560" t="s">
        <v>2217</v>
      </c>
      <c r="I560" t="s">
        <v>564</v>
      </c>
      <c r="J560" t="s">
        <v>2504</v>
      </c>
      <c r="K560" t="s">
        <v>3980</v>
      </c>
      <c r="L560">
        <v>6665</v>
      </c>
      <c r="M560">
        <v>1</v>
      </c>
      <c r="N560">
        <v>1</v>
      </c>
      <c r="O560" t="s">
        <v>2079</v>
      </c>
      <c r="P560" t="s">
        <v>2</v>
      </c>
      <c r="Q560" t="s">
        <v>2062</v>
      </c>
      <c r="S560" t="s">
        <v>373</v>
      </c>
      <c r="Z560" s="35"/>
      <c r="AB560" s="35"/>
      <c r="AF560" s="35"/>
      <c r="AJ560" s="35"/>
      <c r="AN560" s="35"/>
      <c r="AW560" s="35"/>
    </row>
    <row r="561" spans="6:49" x14ac:dyDescent="0.25">
      <c r="F561" t="s">
        <v>3575</v>
      </c>
      <c r="G561" t="s">
        <v>564</v>
      </c>
      <c r="H561" t="s">
        <v>2217</v>
      </c>
      <c r="I561" t="s">
        <v>564</v>
      </c>
      <c r="J561" t="s">
        <v>2578</v>
      </c>
      <c r="K561" t="s">
        <v>3980</v>
      </c>
      <c r="L561">
        <v>6559</v>
      </c>
      <c r="M561">
        <v>1</v>
      </c>
      <c r="N561">
        <v>1</v>
      </c>
      <c r="O561" t="s">
        <v>2079</v>
      </c>
      <c r="P561" t="s">
        <v>2</v>
      </c>
      <c r="Q561" t="s">
        <v>2062</v>
      </c>
      <c r="S561" t="s">
        <v>72</v>
      </c>
      <c r="Z561" s="35"/>
      <c r="AB561" s="35"/>
      <c r="AF561" s="35"/>
      <c r="AJ561" s="35"/>
      <c r="AN561" s="35"/>
      <c r="AW561" s="35"/>
    </row>
    <row r="562" spans="6:49" x14ac:dyDescent="0.25">
      <c r="F562" t="s">
        <v>3357</v>
      </c>
      <c r="G562" t="s">
        <v>3981</v>
      </c>
      <c r="H562" t="s">
        <v>2089</v>
      </c>
      <c r="I562" t="s">
        <v>3962</v>
      </c>
      <c r="J562" t="s">
        <v>2535</v>
      </c>
      <c r="K562" t="s">
        <v>1921</v>
      </c>
      <c r="L562">
        <v>25339</v>
      </c>
      <c r="M562">
        <v>1</v>
      </c>
      <c r="N562">
        <v>1</v>
      </c>
      <c r="O562" t="s">
        <v>2079</v>
      </c>
      <c r="P562" t="s">
        <v>2</v>
      </c>
      <c r="Q562" t="s">
        <v>2080</v>
      </c>
      <c r="S562" t="s">
        <v>3982</v>
      </c>
      <c r="Z562" s="35"/>
      <c r="AB562" s="35"/>
      <c r="AF562" s="35"/>
      <c r="AJ562" s="35"/>
      <c r="AN562" s="35"/>
      <c r="AW562" s="35"/>
    </row>
    <row r="563" spans="6:49" x14ac:dyDescent="0.25">
      <c r="F563" t="s">
        <v>3352</v>
      </c>
      <c r="G563" t="s">
        <v>3983</v>
      </c>
      <c r="H563" t="s">
        <v>2089</v>
      </c>
      <c r="I563" t="s">
        <v>3962</v>
      </c>
      <c r="J563" t="s">
        <v>2308</v>
      </c>
      <c r="K563" t="s">
        <v>1907</v>
      </c>
      <c r="L563">
        <v>25348</v>
      </c>
      <c r="M563">
        <v>1</v>
      </c>
      <c r="N563">
        <v>1</v>
      </c>
      <c r="O563" t="s">
        <v>2079</v>
      </c>
      <c r="P563" t="s">
        <v>2</v>
      </c>
      <c r="Q563" t="s">
        <v>2080</v>
      </c>
      <c r="S563" t="s">
        <v>3984</v>
      </c>
      <c r="Z563" s="35"/>
      <c r="AB563" s="35"/>
      <c r="AF563" s="35"/>
      <c r="AJ563" s="35"/>
      <c r="AN563" s="35"/>
      <c r="AW563" s="35"/>
    </row>
    <row r="564" spans="6:49" x14ac:dyDescent="0.25">
      <c r="F564" t="s">
        <v>3516</v>
      </c>
      <c r="G564" t="s">
        <v>783</v>
      </c>
      <c r="H564" t="s">
        <v>2212</v>
      </c>
      <c r="I564" t="s">
        <v>1141</v>
      </c>
      <c r="J564" t="s">
        <v>2360</v>
      </c>
      <c r="K564" t="s">
        <v>3985</v>
      </c>
      <c r="L564">
        <v>25468</v>
      </c>
      <c r="M564">
        <v>1</v>
      </c>
      <c r="N564">
        <v>1</v>
      </c>
      <c r="O564" t="s">
        <v>2079</v>
      </c>
      <c r="P564" t="s">
        <v>2</v>
      </c>
      <c r="Q564" t="s">
        <v>2080</v>
      </c>
      <c r="S564" t="s">
        <v>3986</v>
      </c>
      <c r="Z564" s="35"/>
      <c r="AB564" s="35"/>
      <c r="AF564" s="35"/>
      <c r="AJ564" s="35"/>
      <c r="AN564" s="35"/>
      <c r="AW564" s="35"/>
    </row>
    <row r="565" spans="6:49" x14ac:dyDescent="0.25">
      <c r="F565" t="s">
        <v>3372</v>
      </c>
      <c r="G565" t="s">
        <v>3987</v>
      </c>
      <c r="H565" t="s">
        <v>2089</v>
      </c>
      <c r="I565" t="s">
        <v>3962</v>
      </c>
      <c r="J565" t="s">
        <v>2593</v>
      </c>
      <c r="K565" t="s">
        <v>1902</v>
      </c>
      <c r="L565">
        <v>25155</v>
      </c>
      <c r="M565">
        <v>1</v>
      </c>
      <c r="N565">
        <v>1</v>
      </c>
      <c r="O565" t="s">
        <v>2079</v>
      </c>
      <c r="P565" t="s">
        <v>2</v>
      </c>
      <c r="Q565" t="s">
        <v>2080</v>
      </c>
      <c r="S565" t="s">
        <v>3988</v>
      </c>
      <c r="Z565" s="35"/>
      <c r="AB565" s="35"/>
      <c r="AF565" s="35"/>
      <c r="AJ565" s="35"/>
      <c r="AN565" s="35"/>
      <c r="AW565" s="35"/>
    </row>
    <row r="566" spans="6:49" x14ac:dyDescent="0.25">
      <c r="F566" t="s">
        <v>3320</v>
      </c>
      <c r="G566" t="s">
        <v>3989</v>
      </c>
      <c r="H566" t="s">
        <v>2089</v>
      </c>
      <c r="I566" t="s">
        <v>3962</v>
      </c>
      <c r="J566" t="s">
        <v>2502</v>
      </c>
      <c r="K566" t="s">
        <v>3990</v>
      </c>
      <c r="L566">
        <v>25153</v>
      </c>
      <c r="M566">
        <v>1</v>
      </c>
      <c r="N566">
        <v>1</v>
      </c>
      <c r="O566" t="s">
        <v>2079</v>
      </c>
      <c r="P566" t="s">
        <v>2</v>
      </c>
      <c r="Q566" t="s">
        <v>2080</v>
      </c>
      <c r="S566" t="s">
        <v>3991</v>
      </c>
      <c r="Z566" s="35"/>
      <c r="AB566" s="35"/>
      <c r="AF566" s="35"/>
      <c r="AJ566" s="35"/>
      <c r="AN566" s="35"/>
      <c r="AW566" s="35"/>
    </row>
    <row r="567" spans="6:49" x14ac:dyDescent="0.25">
      <c r="F567" t="s">
        <v>3321</v>
      </c>
      <c r="G567" t="s">
        <v>3992</v>
      </c>
      <c r="H567" t="s">
        <v>2089</v>
      </c>
      <c r="I567" t="s">
        <v>3962</v>
      </c>
      <c r="J567" t="s">
        <v>2438</v>
      </c>
      <c r="K567" t="s">
        <v>3993</v>
      </c>
      <c r="L567">
        <v>25156</v>
      </c>
      <c r="M567">
        <v>1</v>
      </c>
      <c r="N567">
        <v>1</v>
      </c>
      <c r="O567" t="s">
        <v>2079</v>
      </c>
      <c r="P567" t="s">
        <v>2</v>
      </c>
      <c r="Q567" t="s">
        <v>2080</v>
      </c>
      <c r="S567" t="s">
        <v>3994</v>
      </c>
      <c r="Z567" s="35"/>
      <c r="AB567" s="35"/>
      <c r="AF567" s="35"/>
      <c r="AJ567" s="35"/>
      <c r="AN567" s="35"/>
      <c r="AW567" s="35"/>
    </row>
    <row r="568" spans="6:49" x14ac:dyDescent="0.25">
      <c r="F568" t="s">
        <v>3783</v>
      </c>
      <c r="G568" t="s">
        <v>1644</v>
      </c>
      <c r="H568" t="s">
        <v>2625</v>
      </c>
      <c r="I568" t="s">
        <v>1103</v>
      </c>
      <c r="J568" t="s">
        <v>2486</v>
      </c>
      <c r="K568" t="s">
        <v>1645</v>
      </c>
      <c r="L568">
        <v>25165</v>
      </c>
      <c r="M568">
        <v>1</v>
      </c>
      <c r="N568">
        <v>1</v>
      </c>
      <c r="O568" t="s">
        <v>2079</v>
      </c>
      <c r="P568" t="s">
        <v>2</v>
      </c>
      <c r="Q568" t="s">
        <v>2080</v>
      </c>
      <c r="S568" t="s">
        <v>1643</v>
      </c>
      <c r="Z568" s="35"/>
      <c r="AB568" s="35"/>
      <c r="AF568" s="35"/>
      <c r="AJ568" s="35"/>
      <c r="AN568" s="35"/>
      <c r="AW568" s="35"/>
    </row>
    <row r="569" spans="6:49" x14ac:dyDescent="0.25">
      <c r="F569" t="s">
        <v>3335</v>
      </c>
      <c r="G569" t="s">
        <v>3995</v>
      </c>
      <c r="H569" t="s">
        <v>2089</v>
      </c>
      <c r="I569" t="s">
        <v>3962</v>
      </c>
      <c r="J569" t="s">
        <v>2632</v>
      </c>
      <c r="K569" t="s">
        <v>3996</v>
      </c>
      <c r="L569">
        <v>25343</v>
      </c>
      <c r="M569">
        <v>1</v>
      </c>
      <c r="N569">
        <v>1</v>
      </c>
      <c r="O569" t="s">
        <v>2079</v>
      </c>
      <c r="P569" t="s">
        <v>2</v>
      </c>
      <c r="Q569" t="s">
        <v>2080</v>
      </c>
      <c r="S569" t="s">
        <v>3997</v>
      </c>
      <c r="Z569" s="35"/>
      <c r="AB569" s="35"/>
      <c r="AF569" s="35"/>
      <c r="AJ569" s="35"/>
      <c r="AN569" s="35"/>
      <c r="AW569" s="35"/>
    </row>
    <row r="570" spans="6:49" x14ac:dyDescent="0.25">
      <c r="F570" t="s">
        <v>3395</v>
      </c>
      <c r="G570" t="s">
        <v>3998</v>
      </c>
      <c r="H570" t="s">
        <v>2089</v>
      </c>
      <c r="I570" t="s">
        <v>3962</v>
      </c>
      <c r="J570" t="s">
        <v>2675</v>
      </c>
      <c r="K570" t="s">
        <v>1886</v>
      </c>
      <c r="L570">
        <v>25142</v>
      </c>
      <c r="M570">
        <v>1</v>
      </c>
      <c r="N570">
        <v>1</v>
      </c>
      <c r="O570" t="s">
        <v>2079</v>
      </c>
      <c r="P570" t="s">
        <v>2</v>
      </c>
      <c r="Q570" t="s">
        <v>2080</v>
      </c>
      <c r="S570" t="s">
        <v>1885</v>
      </c>
      <c r="Z570" s="35"/>
      <c r="AB570" s="35"/>
      <c r="AF570" s="35"/>
      <c r="AJ570" s="35"/>
      <c r="AN570" s="35"/>
      <c r="AW570" s="35"/>
    </row>
    <row r="571" spans="6:49" x14ac:dyDescent="0.25">
      <c r="F571" t="s">
        <v>3398</v>
      </c>
      <c r="G571" t="s">
        <v>3999</v>
      </c>
      <c r="H571" t="s">
        <v>2089</v>
      </c>
      <c r="I571" t="s">
        <v>3962</v>
      </c>
      <c r="J571" t="s">
        <v>2595</v>
      </c>
      <c r="K571" t="s">
        <v>1861</v>
      </c>
      <c r="L571">
        <v>25144</v>
      </c>
      <c r="M571">
        <v>1</v>
      </c>
      <c r="N571">
        <v>1</v>
      </c>
      <c r="O571" t="s">
        <v>2079</v>
      </c>
      <c r="P571" t="s">
        <v>2</v>
      </c>
      <c r="Q571" t="s">
        <v>2080</v>
      </c>
      <c r="S571" t="s">
        <v>1860</v>
      </c>
      <c r="Z571" s="35"/>
      <c r="AB571" s="35"/>
      <c r="AF571" s="35"/>
      <c r="AJ571" s="35"/>
      <c r="AN571" s="35"/>
      <c r="AW571" s="35"/>
    </row>
    <row r="572" spans="6:49" x14ac:dyDescent="0.25">
      <c r="F572" t="s">
        <v>3361</v>
      </c>
      <c r="G572" t="s">
        <v>4000</v>
      </c>
      <c r="H572" t="s">
        <v>2089</v>
      </c>
      <c r="I572" t="s">
        <v>3962</v>
      </c>
      <c r="J572" t="s">
        <v>2725</v>
      </c>
      <c r="K572" t="s">
        <v>1919</v>
      </c>
      <c r="L572">
        <v>25147</v>
      </c>
      <c r="M572">
        <v>1</v>
      </c>
      <c r="N572">
        <v>1</v>
      </c>
      <c r="O572" t="s">
        <v>2079</v>
      </c>
      <c r="P572" t="s">
        <v>2</v>
      </c>
      <c r="Q572" t="s">
        <v>2080</v>
      </c>
      <c r="S572" t="s">
        <v>4001</v>
      </c>
      <c r="Z572" s="35"/>
      <c r="AB572" s="35"/>
      <c r="AF572" s="35"/>
      <c r="AJ572" s="35"/>
      <c r="AN572" s="35"/>
      <c r="AW572" s="35"/>
    </row>
    <row r="573" spans="6:49" x14ac:dyDescent="0.25">
      <c r="F573" t="s">
        <v>3382</v>
      </c>
      <c r="G573" t="s">
        <v>4002</v>
      </c>
      <c r="H573" t="s">
        <v>2089</v>
      </c>
      <c r="I573" t="s">
        <v>3962</v>
      </c>
      <c r="J573" t="s">
        <v>2448</v>
      </c>
      <c r="K573" t="s">
        <v>1890</v>
      </c>
      <c r="L573">
        <v>25143</v>
      </c>
      <c r="M573">
        <v>1</v>
      </c>
      <c r="N573">
        <v>1</v>
      </c>
      <c r="O573" t="s">
        <v>2079</v>
      </c>
      <c r="P573" t="s">
        <v>2</v>
      </c>
      <c r="Q573" t="s">
        <v>2080</v>
      </c>
      <c r="S573" t="s">
        <v>1889</v>
      </c>
      <c r="Z573" s="35"/>
      <c r="AB573" s="35"/>
      <c r="AF573" s="35"/>
      <c r="AJ573" s="35"/>
      <c r="AN573" s="35"/>
      <c r="AW573" s="35"/>
    </row>
    <row r="574" spans="6:49" x14ac:dyDescent="0.25">
      <c r="F574" t="s">
        <v>3127</v>
      </c>
      <c r="G574" t="s">
        <v>118</v>
      </c>
      <c r="H574" t="s">
        <v>2064</v>
      </c>
      <c r="I574" t="s">
        <v>1059</v>
      </c>
      <c r="J574" t="s">
        <v>2894</v>
      </c>
      <c r="K574" t="s">
        <v>1425</v>
      </c>
      <c r="L574">
        <v>10004</v>
      </c>
      <c r="M574">
        <v>1</v>
      </c>
      <c r="N574">
        <v>1</v>
      </c>
      <c r="O574" t="s">
        <v>2081</v>
      </c>
      <c r="P574" t="s">
        <v>2</v>
      </c>
      <c r="Q574" t="s">
        <v>2062</v>
      </c>
      <c r="S574" t="s">
        <v>117</v>
      </c>
      <c r="Z574" s="35"/>
      <c r="AB574" s="35"/>
      <c r="AF574" s="35"/>
      <c r="AJ574" s="35"/>
      <c r="AN574" s="35"/>
      <c r="AW574" s="35"/>
    </row>
    <row r="575" spans="6:49" x14ac:dyDescent="0.25">
      <c r="F575" t="s">
        <v>3809</v>
      </c>
      <c r="G575" t="s">
        <v>2968</v>
      </c>
      <c r="H575" t="s">
        <v>2066</v>
      </c>
      <c r="I575" t="s">
        <v>1083</v>
      </c>
      <c r="J575" t="s">
        <v>2405</v>
      </c>
      <c r="K575" t="s">
        <v>204</v>
      </c>
      <c r="L575">
        <v>25166</v>
      </c>
      <c r="M575">
        <v>1</v>
      </c>
      <c r="N575">
        <v>1</v>
      </c>
      <c r="O575" t="s">
        <v>2079</v>
      </c>
      <c r="P575" t="s">
        <v>2</v>
      </c>
      <c r="Q575" t="s">
        <v>2080</v>
      </c>
      <c r="S575" t="s">
        <v>4003</v>
      </c>
      <c r="Z575" s="35"/>
      <c r="AB575" s="35"/>
      <c r="AF575" s="35"/>
      <c r="AJ575" s="35"/>
      <c r="AN575" s="35"/>
      <c r="AW575" s="35"/>
    </row>
    <row r="576" spans="6:49" x14ac:dyDescent="0.25">
      <c r="F576" t="s">
        <v>3834</v>
      </c>
      <c r="G576" t="s">
        <v>425</v>
      </c>
      <c r="H576" t="s">
        <v>2066</v>
      </c>
      <c r="I576" t="s">
        <v>1083</v>
      </c>
      <c r="J576" t="s">
        <v>2983</v>
      </c>
      <c r="K576" t="s">
        <v>204</v>
      </c>
      <c r="L576">
        <v>25167</v>
      </c>
      <c r="M576">
        <v>1</v>
      </c>
      <c r="N576">
        <v>1</v>
      </c>
      <c r="O576" t="s">
        <v>2079</v>
      </c>
      <c r="P576" t="s">
        <v>2</v>
      </c>
      <c r="Q576" t="s">
        <v>2080</v>
      </c>
      <c r="S576" t="s">
        <v>1490</v>
      </c>
      <c r="Z576" s="35"/>
      <c r="AB576" s="35"/>
      <c r="AF576" s="35"/>
      <c r="AJ576" s="35"/>
      <c r="AN576" s="35"/>
      <c r="AW576" s="35"/>
    </row>
    <row r="577" spans="6:49" x14ac:dyDescent="0.25">
      <c r="F577" t="s">
        <v>3757</v>
      </c>
      <c r="G577" t="s">
        <v>4004</v>
      </c>
      <c r="H577" t="s">
        <v>2089</v>
      </c>
      <c r="I577" t="s">
        <v>3962</v>
      </c>
      <c r="J577" t="s">
        <v>2205</v>
      </c>
      <c r="K577" t="s">
        <v>4005</v>
      </c>
      <c r="L577">
        <v>25361</v>
      </c>
      <c r="M577">
        <v>1</v>
      </c>
      <c r="N577">
        <v>1</v>
      </c>
      <c r="O577" t="s">
        <v>2079</v>
      </c>
      <c r="P577" t="s">
        <v>2</v>
      </c>
      <c r="Q577" t="s">
        <v>2080</v>
      </c>
      <c r="S577" t="s">
        <v>1678</v>
      </c>
      <c r="Z577" s="35"/>
      <c r="AB577" s="35"/>
      <c r="AF577" s="35"/>
      <c r="AJ577" s="35"/>
      <c r="AN577" s="35"/>
      <c r="AW577" s="35"/>
    </row>
    <row r="578" spans="6:49" x14ac:dyDescent="0.25">
      <c r="F578" t="s">
        <v>3302</v>
      </c>
      <c r="G578" t="s">
        <v>4006</v>
      </c>
      <c r="H578" t="s">
        <v>2089</v>
      </c>
      <c r="I578" t="s">
        <v>3962</v>
      </c>
      <c r="J578" t="s">
        <v>2590</v>
      </c>
      <c r="K578" t="s">
        <v>4007</v>
      </c>
      <c r="L578">
        <v>25259</v>
      </c>
      <c r="M578">
        <v>1</v>
      </c>
      <c r="N578">
        <v>1</v>
      </c>
      <c r="O578" t="s">
        <v>2079</v>
      </c>
      <c r="P578" t="s">
        <v>2</v>
      </c>
      <c r="Q578" t="s">
        <v>2080</v>
      </c>
      <c r="S578" t="s">
        <v>4008</v>
      </c>
      <c r="Z578" s="35"/>
      <c r="AB578" s="35"/>
      <c r="AF578" s="35"/>
      <c r="AJ578" s="35"/>
      <c r="AN578" s="35"/>
      <c r="AW578" s="35"/>
    </row>
    <row r="579" spans="6:49" x14ac:dyDescent="0.25">
      <c r="F579" t="s">
        <v>3397</v>
      </c>
      <c r="G579" t="s">
        <v>4009</v>
      </c>
      <c r="H579" t="s">
        <v>2089</v>
      </c>
      <c r="I579" t="s">
        <v>3962</v>
      </c>
      <c r="J579" t="s">
        <v>2572</v>
      </c>
      <c r="K579" t="s">
        <v>1879</v>
      </c>
      <c r="L579">
        <v>25340</v>
      </c>
      <c r="M579">
        <v>1</v>
      </c>
      <c r="N579">
        <v>1</v>
      </c>
      <c r="O579" t="s">
        <v>2079</v>
      </c>
      <c r="P579" t="s">
        <v>2</v>
      </c>
      <c r="Q579" t="s">
        <v>2080</v>
      </c>
      <c r="S579" t="s">
        <v>1878</v>
      </c>
      <c r="Z579" s="35"/>
      <c r="AB579" s="35"/>
      <c r="AF579" s="35"/>
      <c r="AJ579" s="35"/>
      <c r="AN579" s="35"/>
      <c r="AW579" s="35"/>
    </row>
    <row r="580" spans="6:49" x14ac:dyDescent="0.25">
      <c r="F580" t="s">
        <v>3324</v>
      </c>
      <c r="G580" t="s">
        <v>4010</v>
      </c>
      <c r="H580" t="s">
        <v>2089</v>
      </c>
      <c r="I580" t="s">
        <v>3962</v>
      </c>
      <c r="J580" t="s">
        <v>3871</v>
      </c>
      <c r="K580" t="s">
        <v>4011</v>
      </c>
      <c r="L580">
        <v>25349</v>
      </c>
      <c r="M580">
        <v>1</v>
      </c>
      <c r="N580">
        <v>1</v>
      </c>
      <c r="O580" t="s">
        <v>2079</v>
      </c>
      <c r="P580" t="s">
        <v>2</v>
      </c>
      <c r="Q580" t="s">
        <v>2080</v>
      </c>
      <c r="S580" t="s">
        <v>4012</v>
      </c>
      <c r="Z580" s="35"/>
      <c r="AB580" s="35"/>
      <c r="AF580" s="35"/>
      <c r="AJ580" s="35"/>
      <c r="AN580" s="35"/>
      <c r="AW580" s="35"/>
    </row>
    <row r="581" spans="6:49" x14ac:dyDescent="0.25">
      <c r="F581" t="s">
        <v>3271</v>
      </c>
      <c r="G581" t="s">
        <v>839</v>
      </c>
      <c r="H581" t="s">
        <v>2064</v>
      </c>
      <c r="I581" t="s">
        <v>1059</v>
      </c>
      <c r="J581" t="s">
        <v>3026</v>
      </c>
      <c r="K581" t="s">
        <v>4013</v>
      </c>
      <c r="L581">
        <v>25145</v>
      </c>
      <c r="M581">
        <v>1</v>
      </c>
      <c r="N581">
        <v>1</v>
      </c>
      <c r="O581" t="s">
        <v>2079</v>
      </c>
      <c r="P581" t="s">
        <v>2</v>
      </c>
      <c r="Q581" t="s">
        <v>2080</v>
      </c>
      <c r="S581" t="s">
        <v>4014</v>
      </c>
      <c r="Z581" s="35"/>
      <c r="AB581" s="35"/>
      <c r="AF581" s="35"/>
      <c r="AJ581" s="35"/>
      <c r="AN581" s="35"/>
      <c r="AW581" s="35"/>
    </row>
    <row r="582" spans="6:49" x14ac:dyDescent="0.25">
      <c r="F582" t="s">
        <v>3231</v>
      </c>
      <c r="G582" t="s">
        <v>134</v>
      </c>
      <c r="H582" t="s">
        <v>2064</v>
      </c>
      <c r="I582" t="s">
        <v>1059</v>
      </c>
      <c r="J582" t="s">
        <v>2690</v>
      </c>
      <c r="K582" t="s">
        <v>1186</v>
      </c>
      <c r="L582">
        <v>25545</v>
      </c>
      <c r="M582">
        <v>1</v>
      </c>
      <c r="N582">
        <v>1</v>
      </c>
      <c r="O582" t="s">
        <v>2079</v>
      </c>
      <c r="P582" t="s">
        <v>2</v>
      </c>
      <c r="Q582" t="s">
        <v>2080</v>
      </c>
      <c r="S582" t="s">
        <v>1185</v>
      </c>
      <c r="Z582" s="35"/>
      <c r="AB582" s="35"/>
      <c r="AF582" s="35"/>
      <c r="AJ582" s="35"/>
      <c r="AN582" s="35"/>
      <c r="AW582" s="35"/>
    </row>
    <row r="583" spans="6:49" x14ac:dyDescent="0.25">
      <c r="F583" t="s">
        <v>3175</v>
      </c>
      <c r="G583" t="s">
        <v>734</v>
      </c>
      <c r="H583" t="s">
        <v>2064</v>
      </c>
      <c r="I583" t="s">
        <v>1059</v>
      </c>
      <c r="J583" t="s">
        <v>2801</v>
      </c>
      <c r="K583" t="s">
        <v>1471</v>
      </c>
      <c r="L583">
        <v>25459</v>
      </c>
      <c r="M583">
        <v>1</v>
      </c>
      <c r="N583">
        <v>1</v>
      </c>
      <c r="O583" t="s">
        <v>2079</v>
      </c>
      <c r="P583" t="s">
        <v>2</v>
      </c>
      <c r="Q583" t="s">
        <v>2080</v>
      </c>
      <c r="S583" t="s">
        <v>4015</v>
      </c>
      <c r="Z583" s="35"/>
      <c r="AB583" s="35"/>
      <c r="AF583" s="35"/>
      <c r="AJ583" s="35"/>
      <c r="AN583" s="35"/>
      <c r="AW583" s="35"/>
    </row>
    <row r="584" spans="6:49" x14ac:dyDescent="0.25">
      <c r="F584" t="s">
        <v>3159</v>
      </c>
      <c r="G584" t="s">
        <v>177</v>
      </c>
      <c r="H584" t="s">
        <v>2064</v>
      </c>
      <c r="I584" t="s">
        <v>1059</v>
      </c>
      <c r="J584" t="s">
        <v>2606</v>
      </c>
      <c r="K584" t="s">
        <v>1426</v>
      </c>
      <c r="L584">
        <v>25462</v>
      </c>
      <c r="M584">
        <v>1</v>
      </c>
      <c r="N584">
        <v>1</v>
      </c>
      <c r="O584" t="s">
        <v>2079</v>
      </c>
      <c r="P584" t="s">
        <v>2</v>
      </c>
      <c r="Q584" t="s">
        <v>2080</v>
      </c>
      <c r="S584" t="s">
        <v>4016</v>
      </c>
      <c r="Z584" s="35"/>
      <c r="AB584" s="35"/>
      <c r="AF584" s="35"/>
      <c r="AJ584" s="35"/>
      <c r="AN584" s="35"/>
      <c r="AW584" s="35"/>
    </row>
    <row r="585" spans="6:49" x14ac:dyDescent="0.25">
      <c r="F585" t="s">
        <v>3144</v>
      </c>
      <c r="G585" t="s">
        <v>933</v>
      </c>
      <c r="H585" t="s">
        <v>2064</v>
      </c>
      <c r="I585" t="s">
        <v>1059</v>
      </c>
      <c r="J585" t="s">
        <v>2877</v>
      </c>
      <c r="K585" t="s">
        <v>1395</v>
      </c>
      <c r="L585">
        <v>25460</v>
      </c>
      <c r="M585">
        <v>1</v>
      </c>
      <c r="N585">
        <v>1</v>
      </c>
      <c r="O585" t="s">
        <v>2079</v>
      </c>
      <c r="P585" t="s">
        <v>2</v>
      </c>
      <c r="Q585" t="s">
        <v>2080</v>
      </c>
      <c r="S585" t="s">
        <v>4017</v>
      </c>
      <c r="Z585" s="35"/>
      <c r="AB585" s="35"/>
      <c r="AF585" s="35"/>
      <c r="AJ585" s="35"/>
      <c r="AN585" s="35"/>
      <c r="AW585" s="35"/>
    </row>
    <row r="586" spans="6:49" x14ac:dyDescent="0.25">
      <c r="F586" t="s">
        <v>3341</v>
      </c>
      <c r="G586" t="s">
        <v>4018</v>
      </c>
      <c r="H586" t="s">
        <v>2089</v>
      </c>
      <c r="I586" t="s">
        <v>3962</v>
      </c>
      <c r="J586" t="s">
        <v>2721</v>
      </c>
      <c r="K586" t="s">
        <v>4019</v>
      </c>
      <c r="L586">
        <v>25246</v>
      </c>
      <c r="M586">
        <v>1</v>
      </c>
      <c r="N586">
        <v>1</v>
      </c>
      <c r="O586" t="s">
        <v>2079</v>
      </c>
      <c r="P586" t="s">
        <v>2</v>
      </c>
      <c r="Q586" t="s">
        <v>2080</v>
      </c>
      <c r="S586" t="s">
        <v>4020</v>
      </c>
      <c r="Z586" s="35"/>
      <c r="AB586" s="35"/>
      <c r="AF586" s="35"/>
      <c r="AJ586" s="35"/>
      <c r="AN586" s="35"/>
      <c r="AW586" s="35"/>
    </row>
    <row r="587" spans="6:49" x14ac:dyDescent="0.25">
      <c r="F587" t="s">
        <v>3252</v>
      </c>
      <c r="G587" t="s">
        <v>2841</v>
      </c>
      <c r="H587" t="s">
        <v>2064</v>
      </c>
      <c r="I587" t="s">
        <v>1059</v>
      </c>
      <c r="J587" t="s">
        <v>2716</v>
      </c>
      <c r="K587" t="s">
        <v>2699</v>
      </c>
      <c r="L587">
        <v>25148</v>
      </c>
      <c r="M587">
        <v>1</v>
      </c>
      <c r="N587">
        <v>1</v>
      </c>
      <c r="O587" t="s">
        <v>2079</v>
      </c>
      <c r="P587" t="s">
        <v>2</v>
      </c>
      <c r="Q587" t="s">
        <v>2080</v>
      </c>
      <c r="S587" t="s">
        <v>3047</v>
      </c>
      <c r="Z587" s="35"/>
      <c r="AB587" s="35"/>
      <c r="AF587" s="35"/>
      <c r="AJ587" s="35"/>
      <c r="AN587" s="35"/>
      <c r="AW587" s="35"/>
    </row>
    <row r="588" spans="6:49" x14ac:dyDescent="0.25">
      <c r="F588" t="s">
        <v>3359</v>
      </c>
      <c r="G588" t="s">
        <v>4021</v>
      </c>
      <c r="H588" t="s">
        <v>2089</v>
      </c>
      <c r="I588" t="s">
        <v>3962</v>
      </c>
      <c r="J588" t="s">
        <v>2954</v>
      </c>
      <c r="K588" t="s">
        <v>1922</v>
      </c>
      <c r="L588">
        <v>25240</v>
      </c>
      <c r="M588">
        <v>1</v>
      </c>
      <c r="N588">
        <v>1</v>
      </c>
      <c r="O588" t="s">
        <v>2079</v>
      </c>
      <c r="P588" t="s">
        <v>2</v>
      </c>
      <c r="Q588" t="s">
        <v>2080</v>
      </c>
      <c r="S588" t="s">
        <v>4022</v>
      </c>
      <c r="Z588" s="35"/>
      <c r="AB588" s="35"/>
      <c r="AF588" s="35"/>
      <c r="AJ588" s="35"/>
      <c r="AN588" s="35"/>
      <c r="AW588" s="35"/>
    </row>
    <row r="589" spans="6:49" x14ac:dyDescent="0.25">
      <c r="F589" t="s">
        <v>3326</v>
      </c>
      <c r="G589" t="s">
        <v>4023</v>
      </c>
      <c r="H589" t="s">
        <v>2089</v>
      </c>
      <c r="I589" t="s">
        <v>3962</v>
      </c>
      <c r="J589" t="s">
        <v>4024</v>
      </c>
      <c r="K589" t="s">
        <v>4025</v>
      </c>
      <c r="L589">
        <v>25245</v>
      </c>
      <c r="M589">
        <v>1</v>
      </c>
      <c r="N589">
        <v>1</v>
      </c>
      <c r="O589" t="s">
        <v>2079</v>
      </c>
      <c r="P589" t="s">
        <v>2</v>
      </c>
      <c r="Q589" t="s">
        <v>2080</v>
      </c>
      <c r="S589" t="s">
        <v>4026</v>
      </c>
      <c r="Z589" s="35"/>
      <c r="AB589" s="35"/>
      <c r="AF589" s="35"/>
      <c r="AJ589" s="35"/>
      <c r="AN589" s="35"/>
      <c r="AW589" s="35"/>
    </row>
    <row r="590" spans="6:49" x14ac:dyDescent="0.25">
      <c r="F590" t="s">
        <v>3753</v>
      </c>
      <c r="G590" t="s">
        <v>255</v>
      </c>
      <c r="H590" t="s">
        <v>2118</v>
      </c>
      <c r="I590" t="s">
        <v>1086</v>
      </c>
      <c r="J590" t="s">
        <v>2620</v>
      </c>
      <c r="K590" t="s">
        <v>4027</v>
      </c>
      <c r="L590">
        <v>25522</v>
      </c>
      <c r="M590">
        <v>1</v>
      </c>
      <c r="N590">
        <v>1</v>
      </c>
      <c r="O590" t="s">
        <v>2079</v>
      </c>
      <c r="P590" t="s">
        <v>2</v>
      </c>
      <c r="Q590" t="s">
        <v>2080</v>
      </c>
      <c r="S590" t="s">
        <v>1654</v>
      </c>
      <c r="Z590" s="35"/>
      <c r="AB590" s="35"/>
      <c r="AF590" s="35"/>
      <c r="AJ590" s="35"/>
      <c r="AN590" s="35"/>
      <c r="AW590" s="35"/>
    </row>
    <row r="591" spans="6:49" x14ac:dyDescent="0.25">
      <c r="F591" t="s">
        <v>3257</v>
      </c>
      <c r="G591" t="s">
        <v>168</v>
      </c>
      <c r="H591" t="s">
        <v>2064</v>
      </c>
      <c r="I591" t="s">
        <v>1059</v>
      </c>
      <c r="J591" t="s">
        <v>2771</v>
      </c>
      <c r="K591" t="s">
        <v>1336</v>
      </c>
      <c r="L591">
        <v>25204</v>
      </c>
      <c r="M591">
        <v>1</v>
      </c>
      <c r="N591">
        <v>1</v>
      </c>
      <c r="O591" t="s">
        <v>2079</v>
      </c>
      <c r="P591" t="s">
        <v>2</v>
      </c>
      <c r="Q591" t="s">
        <v>2080</v>
      </c>
      <c r="S591" t="s">
        <v>1335</v>
      </c>
      <c r="Z591" s="35"/>
      <c r="AB591" s="35"/>
      <c r="AF591" s="35"/>
      <c r="AJ591" s="35"/>
      <c r="AN591" s="35"/>
      <c r="AW591" s="35"/>
    </row>
    <row r="592" spans="6:49" x14ac:dyDescent="0.25">
      <c r="F592" t="s">
        <v>3336</v>
      </c>
      <c r="G592" t="s">
        <v>4028</v>
      </c>
      <c r="H592" t="s">
        <v>2089</v>
      </c>
      <c r="I592" t="s">
        <v>3962</v>
      </c>
      <c r="J592" t="s">
        <v>2676</v>
      </c>
      <c r="K592" t="s">
        <v>4029</v>
      </c>
      <c r="L592">
        <v>25342</v>
      </c>
      <c r="M592">
        <v>1</v>
      </c>
      <c r="N592">
        <v>1</v>
      </c>
      <c r="O592" t="s">
        <v>2079</v>
      </c>
      <c r="P592" t="s">
        <v>2</v>
      </c>
      <c r="Q592" t="s">
        <v>2080</v>
      </c>
      <c r="S592" t="s">
        <v>4030</v>
      </c>
      <c r="Z592" s="35"/>
      <c r="AB592" s="35"/>
      <c r="AF592" s="35"/>
      <c r="AJ592" s="35"/>
      <c r="AN592" s="35"/>
      <c r="AW592" s="35"/>
    </row>
    <row r="593" spans="6:49" x14ac:dyDescent="0.25">
      <c r="F593" t="s">
        <v>3835</v>
      </c>
      <c r="G593" t="s">
        <v>227</v>
      </c>
      <c r="H593" t="s">
        <v>2066</v>
      </c>
      <c r="I593" t="s">
        <v>1083</v>
      </c>
      <c r="J593" t="s">
        <v>2584</v>
      </c>
      <c r="K593" t="s">
        <v>204</v>
      </c>
      <c r="L593">
        <v>25280</v>
      </c>
      <c r="M593">
        <v>1</v>
      </c>
      <c r="N593">
        <v>1</v>
      </c>
      <c r="O593" t="s">
        <v>2079</v>
      </c>
      <c r="P593" t="s">
        <v>2</v>
      </c>
      <c r="Q593" t="s">
        <v>2080</v>
      </c>
      <c r="S593" t="s">
        <v>1512</v>
      </c>
      <c r="Z593" s="35"/>
      <c r="AB593" s="35"/>
      <c r="AF593" s="35"/>
      <c r="AJ593" s="35"/>
      <c r="AN593" s="35"/>
      <c r="AW593" s="35"/>
    </row>
    <row r="594" spans="6:49" x14ac:dyDescent="0.25">
      <c r="F594" t="s">
        <v>3860</v>
      </c>
      <c r="G594" t="s">
        <v>2967</v>
      </c>
      <c r="H594" t="s">
        <v>2066</v>
      </c>
      <c r="I594" t="s">
        <v>1083</v>
      </c>
      <c r="J594" t="s">
        <v>2406</v>
      </c>
      <c r="K594" t="s">
        <v>204</v>
      </c>
      <c r="L594">
        <v>25366</v>
      </c>
      <c r="M594">
        <v>1</v>
      </c>
      <c r="N594">
        <v>1</v>
      </c>
      <c r="O594" t="s">
        <v>2079</v>
      </c>
      <c r="P594" t="s">
        <v>2</v>
      </c>
      <c r="Q594" t="s">
        <v>2080</v>
      </c>
      <c r="S594" t="s">
        <v>1515</v>
      </c>
      <c r="Z594" s="35"/>
      <c r="AB594" s="35"/>
      <c r="AF594" s="35"/>
      <c r="AJ594" s="35"/>
      <c r="AN594" s="35"/>
      <c r="AW594" s="35"/>
    </row>
    <row r="595" spans="6:49" x14ac:dyDescent="0.25">
      <c r="F595" t="s">
        <v>3817</v>
      </c>
      <c r="G595" t="s">
        <v>4031</v>
      </c>
      <c r="H595" t="s">
        <v>2066</v>
      </c>
      <c r="I595" t="s">
        <v>1083</v>
      </c>
      <c r="J595" t="s">
        <v>2542</v>
      </c>
      <c r="K595" t="s">
        <v>204</v>
      </c>
      <c r="L595">
        <v>25428</v>
      </c>
      <c r="M595">
        <v>1</v>
      </c>
      <c r="N595">
        <v>1</v>
      </c>
      <c r="O595" t="s">
        <v>2079</v>
      </c>
      <c r="P595" t="s">
        <v>2</v>
      </c>
      <c r="Q595" t="s">
        <v>2080</v>
      </c>
      <c r="S595" t="s">
        <v>4032</v>
      </c>
      <c r="Z595" s="35"/>
      <c r="AB595" s="35"/>
      <c r="AF595" s="35"/>
      <c r="AJ595" s="35"/>
      <c r="AN595" s="35"/>
      <c r="AW595" s="35"/>
    </row>
    <row r="596" spans="6:49" x14ac:dyDescent="0.25">
      <c r="F596" t="s">
        <v>3364</v>
      </c>
      <c r="G596" t="s">
        <v>4033</v>
      </c>
      <c r="H596" t="s">
        <v>2089</v>
      </c>
      <c r="I596" t="s">
        <v>3962</v>
      </c>
      <c r="J596" t="s">
        <v>2378</v>
      </c>
      <c r="K596" t="s">
        <v>4034</v>
      </c>
      <c r="L596">
        <v>25500</v>
      </c>
      <c r="M596">
        <v>1</v>
      </c>
      <c r="N596">
        <v>1</v>
      </c>
      <c r="O596" t="s">
        <v>2079</v>
      </c>
      <c r="P596" t="s">
        <v>2</v>
      </c>
      <c r="Q596" t="s">
        <v>2080</v>
      </c>
      <c r="S596" t="s">
        <v>4035</v>
      </c>
      <c r="Z596" s="35"/>
      <c r="AB596" s="35"/>
      <c r="AF596" s="35"/>
      <c r="AJ596" s="35"/>
      <c r="AN596" s="35"/>
      <c r="AW596" s="35"/>
    </row>
    <row r="597" spans="6:49" x14ac:dyDescent="0.25">
      <c r="F597" t="s">
        <v>3121</v>
      </c>
      <c r="G597" t="s">
        <v>4036</v>
      </c>
      <c r="H597" t="s">
        <v>2064</v>
      </c>
      <c r="I597" t="s">
        <v>1059</v>
      </c>
      <c r="J597" t="s">
        <v>2884</v>
      </c>
      <c r="K597" t="s">
        <v>4037</v>
      </c>
      <c r="L597">
        <v>25499</v>
      </c>
      <c r="M597">
        <v>1</v>
      </c>
      <c r="N597">
        <v>1</v>
      </c>
      <c r="O597" t="s">
        <v>2079</v>
      </c>
      <c r="P597" t="s">
        <v>2</v>
      </c>
      <c r="Q597" t="s">
        <v>2080</v>
      </c>
      <c r="S597" t="s">
        <v>4038</v>
      </c>
      <c r="Z597" s="35"/>
      <c r="AB597" s="35"/>
      <c r="AF597" s="35"/>
      <c r="AJ597" s="35"/>
      <c r="AN597" s="35"/>
      <c r="AW597" s="35"/>
    </row>
    <row r="598" spans="6:49" x14ac:dyDescent="0.25">
      <c r="F598" t="s">
        <v>3202</v>
      </c>
      <c r="G598" t="s">
        <v>4039</v>
      </c>
      <c r="H598" t="s">
        <v>2064</v>
      </c>
      <c r="I598" t="s">
        <v>1059</v>
      </c>
      <c r="J598" t="s">
        <v>2775</v>
      </c>
      <c r="K598" t="s">
        <v>1229</v>
      </c>
      <c r="L598">
        <v>25219</v>
      </c>
      <c r="M598">
        <v>1</v>
      </c>
      <c r="N598">
        <v>1</v>
      </c>
      <c r="O598" t="s">
        <v>2079</v>
      </c>
      <c r="P598" t="s">
        <v>2</v>
      </c>
      <c r="Q598" t="s">
        <v>2080</v>
      </c>
      <c r="S598" t="s">
        <v>1228</v>
      </c>
      <c r="Z598" s="35"/>
      <c r="AB598" s="35"/>
      <c r="AF598" s="35"/>
      <c r="AJ598" s="35"/>
      <c r="AN598" s="35"/>
      <c r="AW598" s="35"/>
    </row>
    <row r="599" spans="6:49" x14ac:dyDescent="0.25">
      <c r="F599" t="s">
        <v>3129</v>
      </c>
      <c r="G599" t="s">
        <v>4040</v>
      </c>
      <c r="H599" t="s">
        <v>2064</v>
      </c>
      <c r="I599" t="s">
        <v>1059</v>
      </c>
      <c r="J599" t="s">
        <v>2899</v>
      </c>
      <c r="K599" t="s">
        <v>4041</v>
      </c>
      <c r="L599">
        <v>25481</v>
      </c>
      <c r="M599">
        <v>1</v>
      </c>
      <c r="N599">
        <v>1</v>
      </c>
      <c r="O599" t="s">
        <v>2079</v>
      </c>
      <c r="P599" t="s">
        <v>2</v>
      </c>
      <c r="Q599" t="s">
        <v>2080</v>
      </c>
      <c r="S599" t="s">
        <v>4042</v>
      </c>
      <c r="Z599" s="35"/>
      <c r="AB599" s="35"/>
      <c r="AF599" s="35"/>
      <c r="AJ599" s="35"/>
      <c r="AN599" s="35"/>
      <c r="AW599" s="35"/>
    </row>
    <row r="600" spans="6:49" x14ac:dyDescent="0.25">
      <c r="F600" t="s">
        <v>3713</v>
      </c>
      <c r="G600" t="s">
        <v>1556</v>
      </c>
      <c r="H600" t="s">
        <v>2612</v>
      </c>
      <c r="I600" t="s">
        <v>1084</v>
      </c>
      <c r="J600" t="s">
        <v>1557</v>
      </c>
      <c r="K600" t="s">
        <v>1558</v>
      </c>
      <c r="L600">
        <v>25099</v>
      </c>
      <c r="M600">
        <v>1</v>
      </c>
      <c r="N600">
        <v>1</v>
      </c>
      <c r="O600" t="s">
        <v>2079</v>
      </c>
      <c r="P600" t="s">
        <v>2</v>
      </c>
      <c r="Q600" t="s">
        <v>2080</v>
      </c>
      <c r="S600" t="s">
        <v>1555</v>
      </c>
      <c r="Z600" s="35"/>
      <c r="AB600" s="35"/>
      <c r="AF600" s="35"/>
      <c r="AJ600" s="35"/>
      <c r="AN600" s="35"/>
      <c r="AW600" s="35"/>
    </row>
    <row r="601" spans="6:49" x14ac:dyDescent="0.25">
      <c r="F601" t="s">
        <v>3571</v>
      </c>
      <c r="G601" t="s">
        <v>316</v>
      </c>
      <c r="H601" t="s">
        <v>2101</v>
      </c>
      <c r="I601" t="s">
        <v>1770</v>
      </c>
      <c r="J601" t="s">
        <v>4043</v>
      </c>
      <c r="K601" t="s">
        <v>317</v>
      </c>
      <c r="L601">
        <v>25100</v>
      </c>
      <c r="M601">
        <v>1</v>
      </c>
      <c r="N601">
        <v>1</v>
      </c>
      <c r="O601" t="s">
        <v>2079</v>
      </c>
      <c r="P601" t="s">
        <v>2</v>
      </c>
      <c r="Q601" t="s">
        <v>2080</v>
      </c>
      <c r="S601" t="s">
        <v>4044</v>
      </c>
      <c r="Z601" s="35"/>
      <c r="AB601" s="35"/>
      <c r="AF601" s="35"/>
      <c r="AJ601" s="35"/>
      <c r="AN601" s="35"/>
      <c r="AW601" s="35"/>
    </row>
    <row r="602" spans="6:49" x14ac:dyDescent="0.25">
      <c r="F602" t="s">
        <v>3847</v>
      </c>
      <c r="G602" t="s">
        <v>1502</v>
      </c>
      <c r="H602" t="s">
        <v>2066</v>
      </c>
      <c r="I602" t="s">
        <v>1083</v>
      </c>
      <c r="J602" t="s">
        <v>2508</v>
      </c>
      <c r="K602" t="s">
        <v>204</v>
      </c>
      <c r="L602">
        <v>25228</v>
      </c>
      <c r="M602">
        <v>1</v>
      </c>
      <c r="N602">
        <v>1</v>
      </c>
      <c r="O602" t="s">
        <v>2079</v>
      </c>
      <c r="P602" t="s">
        <v>2</v>
      </c>
      <c r="Q602" t="s">
        <v>2080</v>
      </c>
      <c r="S602" t="s">
        <v>1501</v>
      </c>
      <c r="Z602" s="35"/>
      <c r="AB602" s="35"/>
      <c r="AF602" s="35"/>
      <c r="AJ602" s="35"/>
      <c r="AN602" s="35"/>
      <c r="AW602" s="35"/>
    </row>
    <row r="603" spans="6:49" x14ac:dyDescent="0.25">
      <c r="F603" t="s">
        <v>3534</v>
      </c>
      <c r="G603" t="s">
        <v>656</v>
      </c>
      <c r="H603" t="s">
        <v>2237</v>
      </c>
      <c r="I603" t="s">
        <v>1074</v>
      </c>
      <c r="J603" t="s">
        <v>2427</v>
      </c>
      <c r="K603" t="s">
        <v>82</v>
      </c>
      <c r="L603">
        <v>25053</v>
      </c>
      <c r="M603">
        <v>1</v>
      </c>
      <c r="N603">
        <v>1</v>
      </c>
      <c r="O603" t="s">
        <v>2079</v>
      </c>
      <c r="P603" t="s">
        <v>2</v>
      </c>
      <c r="Q603" t="s">
        <v>2080</v>
      </c>
      <c r="S603" t="s">
        <v>4045</v>
      </c>
      <c r="Z603" s="35"/>
      <c r="AB603" s="35"/>
      <c r="AF603" s="35"/>
      <c r="AJ603" s="35"/>
      <c r="AN603" s="35"/>
      <c r="AW603" s="35"/>
    </row>
    <row r="604" spans="6:49" x14ac:dyDescent="0.25">
      <c r="F604" t="s">
        <v>3315</v>
      </c>
      <c r="G604" t="s">
        <v>4046</v>
      </c>
      <c r="H604" t="s">
        <v>2089</v>
      </c>
      <c r="I604" t="s">
        <v>3962</v>
      </c>
      <c r="J604" t="s">
        <v>2439</v>
      </c>
      <c r="K604" t="s">
        <v>4047</v>
      </c>
      <c r="L604">
        <v>25177</v>
      </c>
      <c r="M604">
        <v>1</v>
      </c>
      <c r="N604">
        <v>1</v>
      </c>
      <c r="O604" t="s">
        <v>2079</v>
      </c>
      <c r="P604" t="s">
        <v>2</v>
      </c>
      <c r="Q604" t="s">
        <v>2080</v>
      </c>
      <c r="S604" t="s">
        <v>4048</v>
      </c>
      <c r="Z604" s="35"/>
      <c r="AB604" s="35"/>
      <c r="AF604" s="35"/>
      <c r="AJ604" s="35"/>
      <c r="AN604" s="35"/>
      <c r="AW604" s="35"/>
    </row>
    <row r="605" spans="6:49" x14ac:dyDescent="0.25">
      <c r="F605" t="s">
        <v>3340</v>
      </c>
      <c r="G605" t="s">
        <v>4049</v>
      </c>
      <c r="H605" t="s">
        <v>2089</v>
      </c>
      <c r="I605" t="s">
        <v>3962</v>
      </c>
      <c r="J605" t="s">
        <v>2303</v>
      </c>
      <c r="K605" t="s">
        <v>4050</v>
      </c>
      <c r="L605">
        <v>25176</v>
      </c>
      <c r="M605">
        <v>1</v>
      </c>
      <c r="N605">
        <v>1</v>
      </c>
      <c r="O605" t="s">
        <v>2079</v>
      </c>
      <c r="P605" t="s">
        <v>2</v>
      </c>
      <c r="Q605" t="s">
        <v>2080</v>
      </c>
      <c r="S605" t="s">
        <v>4051</v>
      </c>
      <c r="Z605" s="35"/>
      <c r="AB605" s="35"/>
      <c r="AF605" s="35"/>
      <c r="AJ605" s="35"/>
      <c r="AN605" s="35"/>
      <c r="AW605" s="35"/>
    </row>
    <row r="606" spans="6:49" x14ac:dyDescent="0.25">
      <c r="F606" t="s">
        <v>3350</v>
      </c>
      <c r="G606" t="s">
        <v>4052</v>
      </c>
      <c r="H606" t="s">
        <v>2089</v>
      </c>
      <c r="I606" t="s">
        <v>3962</v>
      </c>
      <c r="J606" t="s">
        <v>2416</v>
      </c>
      <c r="K606" t="s">
        <v>1910</v>
      </c>
      <c r="L606">
        <v>25178</v>
      </c>
      <c r="M606">
        <v>1</v>
      </c>
      <c r="N606">
        <v>1</v>
      </c>
      <c r="O606" t="s">
        <v>2079</v>
      </c>
      <c r="P606" t="s">
        <v>2</v>
      </c>
      <c r="Q606" t="s">
        <v>2080</v>
      </c>
      <c r="S606" t="s">
        <v>4053</v>
      </c>
      <c r="Z606" s="35"/>
      <c r="AB606" s="35"/>
      <c r="AF606" s="35"/>
      <c r="AJ606" s="35"/>
      <c r="AN606" s="35"/>
      <c r="AW606" s="35"/>
    </row>
    <row r="607" spans="6:49" x14ac:dyDescent="0.25">
      <c r="F607" t="s">
        <v>3362</v>
      </c>
      <c r="G607" t="s">
        <v>4054</v>
      </c>
      <c r="H607" t="s">
        <v>2089</v>
      </c>
      <c r="I607" t="s">
        <v>3962</v>
      </c>
      <c r="J607" t="s">
        <v>2269</v>
      </c>
      <c r="K607" t="s">
        <v>1913</v>
      </c>
      <c r="L607">
        <v>25187</v>
      </c>
      <c r="M607">
        <v>1</v>
      </c>
      <c r="N607">
        <v>1</v>
      </c>
      <c r="O607" t="s">
        <v>2079</v>
      </c>
      <c r="P607" t="s">
        <v>2</v>
      </c>
      <c r="Q607" t="s">
        <v>2080</v>
      </c>
      <c r="S607" t="s">
        <v>4055</v>
      </c>
      <c r="Z607" s="35"/>
      <c r="AB607" s="35"/>
      <c r="AF607" s="35"/>
      <c r="AJ607" s="35"/>
      <c r="AN607" s="35"/>
      <c r="AW607" s="35"/>
    </row>
    <row r="608" spans="6:49" x14ac:dyDescent="0.25">
      <c r="F608" t="s">
        <v>3368</v>
      </c>
      <c r="G608" t="s">
        <v>4056</v>
      </c>
      <c r="H608" t="s">
        <v>2089</v>
      </c>
      <c r="I608" t="s">
        <v>3962</v>
      </c>
      <c r="J608" t="s">
        <v>2375</v>
      </c>
      <c r="K608" t="s">
        <v>1899</v>
      </c>
      <c r="L608">
        <v>25182</v>
      </c>
      <c r="M608">
        <v>1</v>
      </c>
      <c r="N608">
        <v>1</v>
      </c>
      <c r="O608" t="s">
        <v>2079</v>
      </c>
      <c r="P608" t="s">
        <v>2</v>
      </c>
      <c r="Q608" t="s">
        <v>2080</v>
      </c>
      <c r="S608" t="s">
        <v>4057</v>
      </c>
      <c r="Z608" s="35"/>
      <c r="AB608" s="35"/>
      <c r="AF608" s="35"/>
      <c r="AJ608" s="35"/>
      <c r="AN608" s="35"/>
      <c r="AW608" s="35"/>
    </row>
    <row r="609" spans="6:49" x14ac:dyDescent="0.25">
      <c r="F609" t="s">
        <v>3371</v>
      </c>
      <c r="G609" t="s">
        <v>4058</v>
      </c>
      <c r="H609" t="s">
        <v>2089</v>
      </c>
      <c r="I609" t="s">
        <v>3962</v>
      </c>
      <c r="J609" t="s">
        <v>2481</v>
      </c>
      <c r="K609" t="s">
        <v>4059</v>
      </c>
      <c r="L609">
        <v>25179</v>
      </c>
      <c r="M609">
        <v>1</v>
      </c>
      <c r="N609">
        <v>1</v>
      </c>
      <c r="O609" t="s">
        <v>2079</v>
      </c>
      <c r="P609" t="s">
        <v>2</v>
      </c>
      <c r="Q609" t="s">
        <v>2080</v>
      </c>
      <c r="S609" t="s">
        <v>4060</v>
      </c>
      <c r="Z609" s="35"/>
      <c r="AB609" s="35"/>
      <c r="AF609" s="35"/>
      <c r="AJ609" s="35"/>
      <c r="AN609" s="35"/>
      <c r="AW609" s="35"/>
    </row>
    <row r="610" spans="6:49" x14ac:dyDescent="0.25">
      <c r="F610" t="s">
        <v>3306</v>
      </c>
      <c r="G610" t="s">
        <v>4061</v>
      </c>
      <c r="H610" t="s">
        <v>2089</v>
      </c>
      <c r="I610" t="s">
        <v>3962</v>
      </c>
      <c r="J610" t="s">
        <v>2594</v>
      </c>
      <c r="K610" t="s">
        <v>4062</v>
      </c>
      <c r="L610">
        <v>25185</v>
      </c>
      <c r="M610">
        <v>1</v>
      </c>
      <c r="N610">
        <v>1</v>
      </c>
      <c r="O610" t="s">
        <v>2079</v>
      </c>
      <c r="P610" t="s">
        <v>2</v>
      </c>
      <c r="Q610" t="s">
        <v>2080</v>
      </c>
      <c r="S610" t="s">
        <v>4063</v>
      </c>
      <c r="Z610" s="35"/>
      <c r="AB610" s="35"/>
      <c r="AF610" s="35"/>
      <c r="AJ610" s="35"/>
      <c r="AN610" s="35"/>
      <c r="AW610" s="35"/>
    </row>
    <row r="611" spans="6:49" x14ac:dyDescent="0.25">
      <c r="F611" t="s">
        <v>3363</v>
      </c>
      <c r="G611" t="s">
        <v>4064</v>
      </c>
      <c r="H611" t="s">
        <v>2089</v>
      </c>
      <c r="I611" t="s">
        <v>3962</v>
      </c>
      <c r="J611" t="s">
        <v>2598</v>
      </c>
      <c r="K611" t="s">
        <v>1909</v>
      </c>
      <c r="L611">
        <v>25184</v>
      </c>
      <c r="M611">
        <v>1</v>
      </c>
      <c r="N611">
        <v>1</v>
      </c>
      <c r="O611" t="s">
        <v>2079</v>
      </c>
      <c r="P611" t="s">
        <v>2</v>
      </c>
      <c r="Q611" t="s">
        <v>2080</v>
      </c>
      <c r="S611" t="s">
        <v>4065</v>
      </c>
      <c r="Z611" s="35"/>
      <c r="AB611" s="35"/>
      <c r="AF611" s="35"/>
      <c r="AJ611" s="35"/>
      <c r="AN611" s="35"/>
      <c r="AW611" s="35"/>
    </row>
    <row r="612" spans="6:49" x14ac:dyDescent="0.25">
      <c r="F612" t="s">
        <v>3360</v>
      </c>
      <c r="G612" t="s">
        <v>4066</v>
      </c>
      <c r="H612" t="s">
        <v>2089</v>
      </c>
      <c r="I612" t="s">
        <v>3962</v>
      </c>
      <c r="J612" t="s">
        <v>2597</v>
      </c>
      <c r="K612" t="s">
        <v>1916</v>
      </c>
      <c r="L612">
        <v>25186</v>
      </c>
      <c r="M612">
        <v>1</v>
      </c>
      <c r="N612">
        <v>1</v>
      </c>
      <c r="O612" t="s">
        <v>2079</v>
      </c>
      <c r="P612" t="s">
        <v>2</v>
      </c>
      <c r="Q612" t="s">
        <v>2080</v>
      </c>
      <c r="S612" t="s">
        <v>4067</v>
      </c>
      <c r="Z612" s="35"/>
      <c r="AB612" s="35"/>
      <c r="AF612" s="35"/>
      <c r="AJ612" s="35"/>
      <c r="AN612" s="35"/>
      <c r="AW612" s="35"/>
    </row>
    <row r="613" spans="6:49" x14ac:dyDescent="0.25">
      <c r="F613" t="s">
        <v>3355</v>
      </c>
      <c r="G613" t="s">
        <v>4068</v>
      </c>
      <c r="H613" t="s">
        <v>2089</v>
      </c>
      <c r="I613" t="s">
        <v>3962</v>
      </c>
      <c r="J613" t="s">
        <v>2951</v>
      </c>
      <c r="K613" t="s">
        <v>1912</v>
      </c>
      <c r="L613">
        <v>25181</v>
      </c>
      <c r="M613">
        <v>1</v>
      </c>
      <c r="N613">
        <v>1</v>
      </c>
      <c r="O613" t="s">
        <v>2079</v>
      </c>
      <c r="P613" t="s">
        <v>2</v>
      </c>
      <c r="Q613" t="s">
        <v>2080</v>
      </c>
      <c r="S613" t="s">
        <v>4069</v>
      </c>
      <c r="Z613" s="35"/>
      <c r="AB613" s="35"/>
      <c r="AF613" s="35"/>
      <c r="AJ613" s="35"/>
      <c r="AN613" s="35"/>
      <c r="AW613" s="35"/>
    </row>
    <row r="614" spans="6:49" x14ac:dyDescent="0.25">
      <c r="F614" t="s">
        <v>3356</v>
      </c>
      <c r="G614" t="s">
        <v>4070</v>
      </c>
      <c r="H614" t="s">
        <v>2089</v>
      </c>
      <c r="I614" t="s">
        <v>3962</v>
      </c>
      <c r="J614" t="s">
        <v>2231</v>
      </c>
      <c r="K614" t="s">
        <v>1914</v>
      </c>
      <c r="L614">
        <v>25239</v>
      </c>
      <c r="M614">
        <v>1</v>
      </c>
      <c r="N614">
        <v>1</v>
      </c>
      <c r="O614" t="s">
        <v>2079</v>
      </c>
      <c r="P614" t="s">
        <v>2</v>
      </c>
      <c r="Q614" t="s">
        <v>2080</v>
      </c>
      <c r="S614" t="s">
        <v>4071</v>
      </c>
      <c r="Z614" s="35"/>
      <c r="AB614" s="35"/>
      <c r="AF614" s="35"/>
      <c r="AJ614" s="35"/>
      <c r="AN614" s="35"/>
      <c r="AW614" s="35"/>
    </row>
    <row r="615" spans="6:49" x14ac:dyDescent="0.25">
      <c r="F615" t="s">
        <v>3293</v>
      </c>
      <c r="G615" t="s">
        <v>178</v>
      </c>
      <c r="H615" t="s">
        <v>2064</v>
      </c>
      <c r="I615" t="s">
        <v>1059</v>
      </c>
      <c r="J615" t="s">
        <v>2824</v>
      </c>
      <c r="K615" t="s">
        <v>1290</v>
      </c>
      <c r="L615">
        <v>25363</v>
      </c>
      <c r="M615">
        <v>1</v>
      </c>
      <c r="N615">
        <v>1</v>
      </c>
      <c r="O615" t="s">
        <v>2079</v>
      </c>
      <c r="P615" t="s">
        <v>2</v>
      </c>
      <c r="Q615" t="s">
        <v>2080</v>
      </c>
      <c r="S615" t="s">
        <v>1289</v>
      </c>
      <c r="Z615" s="35"/>
      <c r="AB615" s="35"/>
      <c r="AF615" s="35"/>
      <c r="AJ615" s="35"/>
      <c r="AN615" s="35"/>
      <c r="AW615" s="35"/>
    </row>
    <row r="616" spans="6:49" x14ac:dyDescent="0.25">
      <c r="F616" t="s">
        <v>3183</v>
      </c>
      <c r="G616" t="s">
        <v>129</v>
      </c>
      <c r="H616" t="s">
        <v>2064</v>
      </c>
      <c r="I616" t="s">
        <v>1059</v>
      </c>
      <c r="J616" t="s">
        <v>4072</v>
      </c>
      <c r="K616" t="s">
        <v>1397</v>
      </c>
      <c r="L616">
        <v>25321</v>
      </c>
      <c r="M616">
        <v>1</v>
      </c>
      <c r="N616">
        <v>1</v>
      </c>
      <c r="O616" t="s">
        <v>2079</v>
      </c>
      <c r="P616" t="s">
        <v>2</v>
      </c>
      <c r="Q616" t="s">
        <v>2080</v>
      </c>
      <c r="S616" t="s">
        <v>4073</v>
      </c>
      <c r="Z616" s="35"/>
      <c r="AB616" s="35"/>
      <c r="AF616" s="35"/>
      <c r="AJ616" s="35"/>
      <c r="AN616" s="35"/>
      <c r="AW616" s="35"/>
    </row>
    <row r="617" spans="6:49" x14ac:dyDescent="0.25">
      <c r="F617" t="s">
        <v>3079</v>
      </c>
      <c r="G617" t="s">
        <v>114</v>
      </c>
      <c r="H617" t="s">
        <v>2064</v>
      </c>
      <c r="I617" t="s">
        <v>1059</v>
      </c>
      <c r="J617" t="s">
        <v>2744</v>
      </c>
      <c r="K617" t="s">
        <v>1400</v>
      </c>
      <c r="L617">
        <v>25380</v>
      </c>
      <c r="M617">
        <v>1</v>
      </c>
      <c r="N617">
        <v>1</v>
      </c>
      <c r="O617" t="s">
        <v>2079</v>
      </c>
      <c r="P617" t="s">
        <v>2</v>
      </c>
      <c r="Q617" t="s">
        <v>2080</v>
      </c>
      <c r="S617" t="s">
        <v>4074</v>
      </c>
      <c r="Z617" s="35"/>
      <c r="AB617" s="35"/>
      <c r="AF617" s="35"/>
      <c r="AJ617" s="35"/>
      <c r="AN617" s="35"/>
      <c r="AW617" s="35"/>
    </row>
    <row r="618" spans="6:49" x14ac:dyDescent="0.25">
      <c r="F618" t="s">
        <v>3274</v>
      </c>
      <c r="G618" t="s">
        <v>777</v>
      </c>
      <c r="H618" t="s">
        <v>2064</v>
      </c>
      <c r="I618" t="s">
        <v>1059</v>
      </c>
      <c r="J618" t="s">
        <v>2739</v>
      </c>
      <c r="K618" t="s">
        <v>1219</v>
      </c>
      <c r="L618">
        <v>25401</v>
      </c>
      <c r="M618">
        <v>1</v>
      </c>
      <c r="N618">
        <v>1</v>
      </c>
      <c r="O618" t="s">
        <v>2079</v>
      </c>
      <c r="P618" t="s">
        <v>2</v>
      </c>
      <c r="Q618" t="s">
        <v>2080</v>
      </c>
      <c r="S618" t="s">
        <v>1218</v>
      </c>
      <c r="Z618" s="35"/>
      <c r="AB618" s="35"/>
      <c r="AF618" s="35"/>
      <c r="AJ618" s="35"/>
      <c r="AN618" s="35"/>
      <c r="AW618" s="35"/>
    </row>
    <row r="619" spans="6:49" x14ac:dyDescent="0.25">
      <c r="F619" t="s">
        <v>3269</v>
      </c>
      <c r="G619" t="s">
        <v>1378</v>
      </c>
      <c r="H619" t="s">
        <v>2064</v>
      </c>
      <c r="I619" t="s">
        <v>1059</v>
      </c>
      <c r="J619" t="s">
        <v>3057</v>
      </c>
      <c r="K619" t="s">
        <v>1379</v>
      </c>
      <c r="L619">
        <v>25382</v>
      </c>
      <c r="M619">
        <v>1</v>
      </c>
      <c r="N619">
        <v>1</v>
      </c>
      <c r="O619" t="s">
        <v>2079</v>
      </c>
      <c r="P619" t="s">
        <v>2</v>
      </c>
      <c r="Q619" t="s">
        <v>2080</v>
      </c>
      <c r="S619" t="s">
        <v>1377</v>
      </c>
      <c r="Z619" s="35"/>
      <c r="AB619" s="35"/>
      <c r="AF619" s="35"/>
      <c r="AJ619" s="35"/>
      <c r="AN619" s="35"/>
      <c r="AW619" s="35"/>
    </row>
    <row r="620" spans="6:49" x14ac:dyDescent="0.25">
      <c r="F620" t="s">
        <v>3165</v>
      </c>
      <c r="G620" t="s">
        <v>174</v>
      </c>
      <c r="H620" t="s">
        <v>2064</v>
      </c>
      <c r="I620" t="s">
        <v>1059</v>
      </c>
      <c r="J620" t="s">
        <v>2787</v>
      </c>
      <c r="K620" t="s">
        <v>4075</v>
      </c>
      <c r="L620">
        <v>25442</v>
      </c>
      <c r="M620">
        <v>1</v>
      </c>
      <c r="N620">
        <v>1</v>
      </c>
      <c r="O620" t="s">
        <v>2079</v>
      </c>
      <c r="P620" t="s">
        <v>2</v>
      </c>
      <c r="Q620" t="s">
        <v>2080</v>
      </c>
      <c r="S620" t="s">
        <v>4076</v>
      </c>
      <c r="Z620" s="35"/>
      <c r="AB620" s="35"/>
      <c r="AF620" s="35"/>
      <c r="AJ620" s="35"/>
      <c r="AN620" s="35"/>
      <c r="AW620" s="35"/>
    </row>
    <row r="621" spans="6:49" x14ac:dyDescent="0.25">
      <c r="F621" t="s">
        <v>3679</v>
      </c>
      <c r="G621" t="s">
        <v>457</v>
      </c>
      <c r="H621" t="s">
        <v>2612</v>
      </c>
      <c r="I621" t="s">
        <v>1084</v>
      </c>
      <c r="J621" t="s">
        <v>2996</v>
      </c>
      <c r="K621" t="s">
        <v>1637</v>
      </c>
      <c r="L621">
        <v>25502</v>
      </c>
      <c r="M621">
        <v>1</v>
      </c>
      <c r="N621">
        <v>1</v>
      </c>
      <c r="O621" t="s">
        <v>2079</v>
      </c>
      <c r="P621" t="s">
        <v>2</v>
      </c>
      <c r="Q621" t="s">
        <v>2080</v>
      </c>
      <c r="S621" t="s">
        <v>4077</v>
      </c>
      <c r="Z621" s="35"/>
      <c r="AB621" s="35"/>
      <c r="AF621" s="35"/>
      <c r="AJ621" s="35"/>
      <c r="AN621" s="35"/>
      <c r="AW621" s="35"/>
    </row>
    <row r="622" spans="6:49" x14ac:dyDescent="0.25">
      <c r="F622" t="s">
        <v>3711</v>
      </c>
      <c r="G622" t="s">
        <v>1626</v>
      </c>
      <c r="H622" t="s">
        <v>2612</v>
      </c>
      <c r="I622" t="s">
        <v>1084</v>
      </c>
      <c r="J622" t="s">
        <v>2608</v>
      </c>
      <c r="K622" t="s">
        <v>1627</v>
      </c>
      <c r="L622">
        <v>25501</v>
      </c>
      <c r="M622">
        <v>1</v>
      </c>
      <c r="N622">
        <v>1</v>
      </c>
      <c r="O622" t="s">
        <v>2079</v>
      </c>
      <c r="P622" t="s">
        <v>2</v>
      </c>
      <c r="Q622" t="s">
        <v>2080</v>
      </c>
      <c r="S622" t="s">
        <v>4078</v>
      </c>
      <c r="Z622" s="35"/>
      <c r="AB622" s="35"/>
      <c r="AF622" s="35"/>
      <c r="AJ622" s="35"/>
      <c r="AN622" s="35"/>
      <c r="AW622" s="35"/>
    </row>
    <row r="623" spans="6:49" x14ac:dyDescent="0.25">
      <c r="F623" t="s">
        <v>3076</v>
      </c>
      <c r="G623" t="s">
        <v>4079</v>
      </c>
      <c r="H623" t="s">
        <v>2064</v>
      </c>
      <c r="I623" t="s">
        <v>1059</v>
      </c>
      <c r="J623" t="s">
        <v>2735</v>
      </c>
      <c r="K623" t="s">
        <v>4080</v>
      </c>
      <c r="L623">
        <v>25525</v>
      </c>
      <c r="M623">
        <v>1</v>
      </c>
      <c r="N623">
        <v>1</v>
      </c>
      <c r="O623" t="s">
        <v>2079</v>
      </c>
      <c r="P623" t="s">
        <v>2</v>
      </c>
      <c r="Q623" t="s">
        <v>2080</v>
      </c>
      <c r="S623" t="s">
        <v>4081</v>
      </c>
      <c r="Z623" s="35"/>
      <c r="AB623" s="35"/>
      <c r="AF623" s="35"/>
      <c r="AJ623" s="35"/>
      <c r="AN623" s="35"/>
      <c r="AW623" s="35"/>
    </row>
    <row r="624" spans="6:49" x14ac:dyDescent="0.25">
      <c r="F624" t="s">
        <v>3852</v>
      </c>
      <c r="G624" t="s">
        <v>1494</v>
      </c>
      <c r="H624" t="s">
        <v>2066</v>
      </c>
      <c r="I624" t="s">
        <v>1083</v>
      </c>
      <c r="J624" t="s">
        <v>3053</v>
      </c>
      <c r="K624" t="s">
        <v>204</v>
      </c>
      <c r="L624">
        <v>25421</v>
      </c>
      <c r="M624">
        <v>1</v>
      </c>
      <c r="N624">
        <v>1</v>
      </c>
      <c r="O624" t="s">
        <v>2079</v>
      </c>
      <c r="P624" t="s">
        <v>2</v>
      </c>
      <c r="Q624" t="s">
        <v>2080</v>
      </c>
      <c r="S624" t="s">
        <v>1493</v>
      </c>
      <c r="Z624" s="35"/>
      <c r="AB624" s="35"/>
      <c r="AF624" s="35"/>
      <c r="AJ624" s="35"/>
      <c r="AN624" s="35"/>
      <c r="AW624" s="35"/>
    </row>
    <row r="625" spans="6:49" x14ac:dyDescent="0.25">
      <c r="F625" t="s">
        <v>3853</v>
      </c>
      <c r="G625" t="s">
        <v>717</v>
      </c>
      <c r="H625" t="s">
        <v>2066</v>
      </c>
      <c r="I625" t="s">
        <v>1083</v>
      </c>
      <c r="J625" t="s">
        <v>2492</v>
      </c>
      <c r="K625" t="s">
        <v>204</v>
      </c>
      <c r="L625">
        <v>25419</v>
      </c>
      <c r="M625">
        <v>1</v>
      </c>
      <c r="N625">
        <v>1</v>
      </c>
      <c r="O625" t="s">
        <v>2079</v>
      </c>
      <c r="P625" t="s">
        <v>2</v>
      </c>
      <c r="Q625" t="s">
        <v>2080</v>
      </c>
      <c r="S625" t="s">
        <v>1516</v>
      </c>
      <c r="Z625" s="35"/>
      <c r="AB625" s="35"/>
      <c r="AF625" s="35"/>
      <c r="AJ625" s="35"/>
      <c r="AN625" s="35"/>
      <c r="AW625" s="35"/>
    </row>
    <row r="626" spans="6:49" x14ac:dyDescent="0.25">
      <c r="F626" t="s">
        <v>3822</v>
      </c>
      <c r="G626" t="s">
        <v>422</v>
      </c>
      <c r="H626" t="s">
        <v>2066</v>
      </c>
      <c r="I626" t="s">
        <v>1083</v>
      </c>
      <c r="J626" t="s">
        <v>2574</v>
      </c>
      <c r="K626" t="s">
        <v>204</v>
      </c>
      <c r="L626">
        <v>25420</v>
      </c>
      <c r="M626">
        <v>1</v>
      </c>
      <c r="N626">
        <v>1</v>
      </c>
      <c r="O626" t="s">
        <v>2079</v>
      </c>
      <c r="P626" t="s">
        <v>2</v>
      </c>
      <c r="Q626" t="s">
        <v>2080</v>
      </c>
      <c r="S626" t="s">
        <v>4082</v>
      </c>
      <c r="Z626" s="35"/>
      <c r="AB626" s="35"/>
      <c r="AF626" s="35"/>
      <c r="AJ626" s="35"/>
      <c r="AN626" s="35"/>
      <c r="AW626" s="35"/>
    </row>
    <row r="627" spans="6:49" x14ac:dyDescent="0.25">
      <c r="F627" t="s">
        <v>3345</v>
      </c>
      <c r="G627" t="s">
        <v>4083</v>
      </c>
      <c r="H627" t="s">
        <v>2089</v>
      </c>
      <c r="I627" t="s">
        <v>3962</v>
      </c>
      <c r="J627" t="s">
        <v>2591</v>
      </c>
      <c r="K627" t="s">
        <v>1918</v>
      </c>
      <c r="L627">
        <v>25168</v>
      </c>
      <c r="M627">
        <v>1</v>
      </c>
      <c r="N627">
        <v>1</v>
      </c>
      <c r="O627" t="s">
        <v>2079</v>
      </c>
      <c r="P627" t="s">
        <v>2</v>
      </c>
      <c r="Q627" t="s">
        <v>2080</v>
      </c>
      <c r="S627" t="s">
        <v>4084</v>
      </c>
      <c r="Z627" s="35"/>
      <c r="AB627" s="35"/>
      <c r="AF627" s="35"/>
      <c r="AJ627" s="35"/>
      <c r="AN627" s="35"/>
      <c r="AW627" s="35"/>
    </row>
    <row r="628" spans="6:49" x14ac:dyDescent="0.25">
      <c r="F628" t="s">
        <v>3375</v>
      </c>
      <c r="G628" t="s">
        <v>4085</v>
      </c>
      <c r="H628" t="s">
        <v>2089</v>
      </c>
      <c r="I628" t="s">
        <v>3962</v>
      </c>
      <c r="J628" t="s">
        <v>2528</v>
      </c>
      <c r="K628" t="s">
        <v>1898</v>
      </c>
      <c r="L628">
        <v>25174</v>
      </c>
      <c r="M628">
        <v>1</v>
      </c>
      <c r="N628">
        <v>1</v>
      </c>
      <c r="O628" t="s">
        <v>2079</v>
      </c>
      <c r="P628" t="s">
        <v>2</v>
      </c>
      <c r="Q628" t="s">
        <v>2080</v>
      </c>
      <c r="S628" t="s">
        <v>4086</v>
      </c>
      <c r="Z628" s="35"/>
      <c r="AB628" s="35"/>
      <c r="AF628" s="35"/>
      <c r="AJ628" s="35"/>
      <c r="AN628" s="35"/>
      <c r="AW628" s="35"/>
    </row>
    <row r="629" spans="6:49" x14ac:dyDescent="0.25">
      <c r="F629" t="s">
        <v>3438</v>
      </c>
      <c r="G629" t="s">
        <v>651</v>
      </c>
      <c r="H629" t="s">
        <v>2090</v>
      </c>
      <c r="I629" t="s">
        <v>1064</v>
      </c>
      <c r="J629" t="s">
        <v>2670</v>
      </c>
      <c r="K629" t="s">
        <v>1949</v>
      </c>
      <c r="L629">
        <v>25427</v>
      </c>
      <c r="M629">
        <v>1</v>
      </c>
      <c r="N629">
        <v>1</v>
      </c>
      <c r="O629" t="s">
        <v>2079</v>
      </c>
      <c r="P629" t="s">
        <v>2</v>
      </c>
      <c r="Q629" t="s">
        <v>2080</v>
      </c>
      <c r="S629" t="s">
        <v>1948</v>
      </c>
      <c r="Z629" s="35"/>
      <c r="AB629" s="35"/>
      <c r="AF629" s="35"/>
      <c r="AJ629" s="35"/>
      <c r="AN629" s="35"/>
      <c r="AW629" s="35"/>
    </row>
    <row r="630" spans="6:49" x14ac:dyDescent="0.25">
      <c r="F630" t="s">
        <v>3413</v>
      </c>
      <c r="G630" t="s">
        <v>445</v>
      </c>
      <c r="H630" t="s">
        <v>2090</v>
      </c>
      <c r="I630" t="s">
        <v>1064</v>
      </c>
      <c r="J630" t="s">
        <v>2932</v>
      </c>
      <c r="K630" t="s">
        <v>4087</v>
      </c>
      <c r="L630">
        <v>25426</v>
      </c>
      <c r="M630">
        <v>1</v>
      </c>
      <c r="N630">
        <v>1</v>
      </c>
      <c r="O630" t="s">
        <v>2079</v>
      </c>
      <c r="P630" t="s">
        <v>2</v>
      </c>
      <c r="Q630" t="s">
        <v>2080</v>
      </c>
      <c r="S630" t="s">
        <v>4088</v>
      </c>
      <c r="Z630" s="35"/>
      <c r="AB630" s="35"/>
      <c r="AF630" s="35"/>
      <c r="AJ630" s="35"/>
      <c r="AN630" s="35"/>
      <c r="AW630" s="35"/>
    </row>
    <row r="631" spans="6:49" x14ac:dyDescent="0.25">
      <c r="F631" t="s">
        <v>3433</v>
      </c>
      <c r="G631" t="s">
        <v>2922</v>
      </c>
      <c r="H631" t="s">
        <v>2090</v>
      </c>
      <c r="I631" t="s">
        <v>1064</v>
      </c>
      <c r="J631" t="s">
        <v>2644</v>
      </c>
      <c r="K631" t="s">
        <v>1985</v>
      </c>
      <c r="L631">
        <v>25441</v>
      </c>
      <c r="M631">
        <v>1</v>
      </c>
      <c r="N631">
        <v>1</v>
      </c>
      <c r="O631" t="s">
        <v>2079</v>
      </c>
      <c r="P631" t="s">
        <v>2</v>
      </c>
      <c r="Q631" t="s">
        <v>2080</v>
      </c>
      <c r="S631" t="s">
        <v>1984</v>
      </c>
      <c r="Z631" s="35"/>
      <c r="AB631" s="35"/>
      <c r="AF631" s="35"/>
      <c r="AJ631" s="35"/>
      <c r="AN631" s="35"/>
      <c r="AW631" s="35"/>
    </row>
    <row r="632" spans="6:49" x14ac:dyDescent="0.25">
      <c r="F632" t="s">
        <v>3761</v>
      </c>
      <c r="G632" t="s">
        <v>1578</v>
      </c>
      <c r="H632" t="s">
        <v>2612</v>
      </c>
      <c r="I632" t="s">
        <v>1084</v>
      </c>
      <c r="J632" t="s">
        <v>1579</v>
      </c>
      <c r="K632" t="s">
        <v>1580</v>
      </c>
      <c r="L632">
        <v>25439</v>
      </c>
      <c r="M632">
        <v>1</v>
      </c>
      <c r="N632">
        <v>1</v>
      </c>
      <c r="O632" t="s">
        <v>2079</v>
      </c>
      <c r="P632" t="s">
        <v>2</v>
      </c>
      <c r="Q632" t="s">
        <v>2080</v>
      </c>
      <c r="S632" t="s">
        <v>1577</v>
      </c>
      <c r="Z632" s="35"/>
      <c r="AB632" s="35"/>
      <c r="AF632" s="35"/>
      <c r="AJ632" s="35"/>
      <c r="AN632" s="35"/>
      <c r="AW632" s="35"/>
    </row>
    <row r="633" spans="6:49" x14ac:dyDescent="0.25">
      <c r="F633" t="s">
        <v>3238</v>
      </c>
      <c r="G633" t="s">
        <v>1340</v>
      </c>
      <c r="H633" t="s">
        <v>2064</v>
      </c>
      <c r="I633" t="s">
        <v>1059</v>
      </c>
      <c r="J633" t="s">
        <v>2817</v>
      </c>
      <c r="K633" t="s">
        <v>1341</v>
      </c>
      <c r="L633">
        <v>25467</v>
      </c>
      <c r="M633">
        <v>1</v>
      </c>
      <c r="N633">
        <v>1</v>
      </c>
      <c r="O633" t="s">
        <v>2079</v>
      </c>
      <c r="P633" t="s">
        <v>2</v>
      </c>
      <c r="Q633" t="s">
        <v>2080</v>
      </c>
      <c r="S633" t="s">
        <v>1339</v>
      </c>
      <c r="Z633" s="35"/>
      <c r="AB633" s="35"/>
      <c r="AF633" s="35"/>
      <c r="AJ633" s="35"/>
      <c r="AN633" s="35"/>
      <c r="AW633" s="35"/>
    </row>
    <row r="634" spans="6:49" x14ac:dyDescent="0.25">
      <c r="F634" t="s">
        <v>3353</v>
      </c>
      <c r="G634" t="s">
        <v>4089</v>
      </c>
      <c r="H634" t="s">
        <v>2089</v>
      </c>
      <c r="I634" t="s">
        <v>3962</v>
      </c>
      <c r="J634" t="s">
        <v>2349</v>
      </c>
      <c r="K634" t="s">
        <v>1908</v>
      </c>
      <c r="L634">
        <v>25534</v>
      </c>
      <c r="M634">
        <v>1</v>
      </c>
      <c r="N634">
        <v>1</v>
      </c>
      <c r="O634" t="s">
        <v>2079</v>
      </c>
      <c r="P634" t="s">
        <v>2</v>
      </c>
      <c r="Q634" t="s">
        <v>2080</v>
      </c>
      <c r="S634" t="s">
        <v>4090</v>
      </c>
      <c r="Z634" s="35"/>
      <c r="AB634" s="35"/>
      <c r="AF634" s="35"/>
      <c r="AJ634" s="35"/>
      <c r="AN634" s="35"/>
      <c r="AW634" s="35"/>
    </row>
    <row r="635" spans="6:49" x14ac:dyDescent="0.25">
      <c r="F635" t="s">
        <v>3444</v>
      </c>
      <c r="G635" t="s">
        <v>3875</v>
      </c>
      <c r="H635" t="s">
        <v>2090</v>
      </c>
      <c r="I635" t="s">
        <v>1064</v>
      </c>
      <c r="J635" t="s">
        <v>2946</v>
      </c>
      <c r="K635" t="s">
        <v>1957</v>
      </c>
      <c r="L635">
        <v>25537</v>
      </c>
      <c r="M635">
        <v>1</v>
      </c>
      <c r="N635">
        <v>1</v>
      </c>
      <c r="O635" t="s">
        <v>2079</v>
      </c>
      <c r="P635" t="s">
        <v>2</v>
      </c>
      <c r="Q635" t="s">
        <v>2080</v>
      </c>
      <c r="S635" t="s">
        <v>1956</v>
      </c>
      <c r="Z635" s="35"/>
      <c r="AB635" s="35"/>
      <c r="AF635" s="35"/>
      <c r="AJ635" s="35"/>
      <c r="AN635" s="35"/>
      <c r="AW635" s="35"/>
    </row>
    <row r="636" spans="6:49" x14ac:dyDescent="0.25">
      <c r="F636" t="s">
        <v>3235</v>
      </c>
      <c r="G636" t="s">
        <v>197</v>
      </c>
      <c r="H636" t="s">
        <v>2064</v>
      </c>
      <c r="I636" t="s">
        <v>1059</v>
      </c>
      <c r="J636" t="s">
        <v>2765</v>
      </c>
      <c r="K636" t="s">
        <v>1199</v>
      </c>
      <c r="L636">
        <v>25350</v>
      </c>
      <c r="M636">
        <v>1</v>
      </c>
      <c r="N636">
        <v>1</v>
      </c>
      <c r="O636" t="s">
        <v>2079</v>
      </c>
      <c r="P636" t="s">
        <v>2</v>
      </c>
      <c r="Q636" t="s">
        <v>2080</v>
      </c>
      <c r="S636" t="s">
        <v>1198</v>
      </c>
      <c r="Z636" s="35"/>
      <c r="AB636" s="35"/>
      <c r="AF636" s="35"/>
      <c r="AJ636" s="35"/>
      <c r="AN636" s="35"/>
      <c r="AW636" s="35"/>
    </row>
    <row r="637" spans="6:49" x14ac:dyDescent="0.25">
      <c r="F637" t="s">
        <v>3765</v>
      </c>
      <c r="G637" t="s">
        <v>955</v>
      </c>
      <c r="H637" t="s">
        <v>2612</v>
      </c>
      <c r="I637" t="s">
        <v>1084</v>
      </c>
      <c r="J637" t="s">
        <v>1562</v>
      </c>
      <c r="K637" t="s">
        <v>1563</v>
      </c>
      <c r="L637">
        <v>25440</v>
      </c>
      <c r="M637">
        <v>1</v>
      </c>
      <c r="N637">
        <v>1</v>
      </c>
      <c r="O637" t="s">
        <v>2079</v>
      </c>
      <c r="P637" t="s">
        <v>2</v>
      </c>
      <c r="Q637" t="s">
        <v>2080</v>
      </c>
      <c r="S637" t="s">
        <v>1561</v>
      </c>
      <c r="Z637" s="35"/>
      <c r="AB637" s="35"/>
      <c r="AF637" s="35"/>
      <c r="AJ637" s="35"/>
      <c r="AN637" s="35"/>
      <c r="AW637" s="35"/>
    </row>
    <row r="638" spans="6:49" x14ac:dyDescent="0.25">
      <c r="F638" t="s">
        <v>3303</v>
      </c>
      <c r="G638" t="s">
        <v>4091</v>
      </c>
      <c r="H638" t="s">
        <v>2089</v>
      </c>
      <c r="I638" t="s">
        <v>3962</v>
      </c>
      <c r="J638" t="s">
        <v>4092</v>
      </c>
      <c r="K638" t="s">
        <v>4093</v>
      </c>
      <c r="L638">
        <v>25445</v>
      </c>
      <c r="M638">
        <v>1</v>
      </c>
      <c r="N638">
        <v>1</v>
      </c>
      <c r="O638" t="s">
        <v>2081</v>
      </c>
      <c r="P638" t="s">
        <v>2</v>
      </c>
      <c r="Q638" t="s">
        <v>2080</v>
      </c>
      <c r="S638" t="s">
        <v>4094</v>
      </c>
      <c r="Z638" s="35"/>
      <c r="AB638" s="35"/>
      <c r="AF638" s="35"/>
      <c r="AJ638" s="35"/>
      <c r="AN638" s="35"/>
      <c r="AW638" s="35"/>
    </row>
    <row r="639" spans="6:49" x14ac:dyDescent="0.25">
      <c r="F639" t="s">
        <v>3733</v>
      </c>
      <c r="G639" t="s">
        <v>348</v>
      </c>
      <c r="H639" t="s">
        <v>2092</v>
      </c>
      <c r="I639" t="s">
        <v>1098</v>
      </c>
      <c r="J639" t="s">
        <v>4095</v>
      </c>
      <c r="K639" t="s">
        <v>2020</v>
      </c>
      <c r="L639">
        <v>25183</v>
      </c>
      <c r="M639">
        <v>1</v>
      </c>
      <c r="N639">
        <v>1</v>
      </c>
      <c r="O639" t="s">
        <v>2079</v>
      </c>
      <c r="P639" t="s">
        <v>2</v>
      </c>
      <c r="Q639" t="s">
        <v>2080</v>
      </c>
      <c r="S639" t="s">
        <v>2019</v>
      </c>
      <c r="Z639" s="35"/>
      <c r="AB639" s="35"/>
      <c r="AF639" s="35"/>
      <c r="AJ639" s="35"/>
      <c r="AN639" s="35"/>
      <c r="AW639" s="35"/>
    </row>
    <row r="640" spans="6:49" x14ac:dyDescent="0.25">
      <c r="F640" t="s">
        <v>3342</v>
      </c>
      <c r="G640" t="s">
        <v>4096</v>
      </c>
      <c r="H640" t="s">
        <v>2089</v>
      </c>
      <c r="I640" t="s">
        <v>3962</v>
      </c>
      <c r="J640" t="s">
        <v>2464</v>
      </c>
      <c r="K640" t="s">
        <v>4097</v>
      </c>
      <c r="L640">
        <v>25223</v>
      </c>
      <c r="M640">
        <v>1</v>
      </c>
      <c r="N640">
        <v>1</v>
      </c>
      <c r="O640" t="s">
        <v>2079</v>
      </c>
      <c r="P640" t="s">
        <v>2</v>
      </c>
      <c r="Q640" t="s">
        <v>2080</v>
      </c>
      <c r="S640" t="s">
        <v>4098</v>
      </c>
      <c r="Z640" s="35"/>
      <c r="AB640" s="35"/>
      <c r="AF640" s="35"/>
      <c r="AJ640" s="35"/>
      <c r="AN640" s="35"/>
      <c r="AW640" s="35"/>
    </row>
    <row r="641" spans="6:49" x14ac:dyDescent="0.25">
      <c r="F641" t="s">
        <v>3338</v>
      </c>
      <c r="G641" t="s">
        <v>4099</v>
      </c>
      <c r="H641" t="s">
        <v>2089</v>
      </c>
      <c r="I641" t="s">
        <v>3962</v>
      </c>
      <c r="J641" t="s">
        <v>2527</v>
      </c>
      <c r="K641" t="s">
        <v>4100</v>
      </c>
      <c r="L641">
        <v>25226</v>
      </c>
      <c r="M641">
        <v>1</v>
      </c>
      <c r="N641">
        <v>1</v>
      </c>
      <c r="O641" t="s">
        <v>2079</v>
      </c>
      <c r="P641" t="s">
        <v>2</v>
      </c>
      <c r="Q641" t="s">
        <v>2080</v>
      </c>
      <c r="S641" t="s">
        <v>4101</v>
      </c>
      <c r="Z641" s="35"/>
      <c r="AB641" s="35"/>
      <c r="AF641" s="35"/>
      <c r="AJ641" s="35"/>
      <c r="AN641" s="35"/>
      <c r="AW641" s="35"/>
    </row>
    <row r="642" spans="6:49" x14ac:dyDescent="0.25">
      <c r="F642" t="s">
        <v>3337</v>
      </c>
      <c r="G642" t="s">
        <v>4102</v>
      </c>
      <c r="H642" t="s">
        <v>2089</v>
      </c>
      <c r="I642" t="s">
        <v>3962</v>
      </c>
      <c r="J642" t="s">
        <v>2592</v>
      </c>
      <c r="K642" t="s">
        <v>4103</v>
      </c>
      <c r="L642">
        <v>25224</v>
      </c>
      <c r="M642">
        <v>1</v>
      </c>
      <c r="N642">
        <v>1</v>
      </c>
      <c r="O642" t="s">
        <v>2079</v>
      </c>
      <c r="P642" t="s">
        <v>2</v>
      </c>
      <c r="Q642" t="s">
        <v>2080</v>
      </c>
      <c r="S642" t="s">
        <v>4104</v>
      </c>
      <c r="Z642" s="35"/>
      <c r="AB642" s="35"/>
      <c r="AF642" s="35"/>
      <c r="AJ642" s="35"/>
      <c r="AN642" s="35"/>
      <c r="AW642" s="35"/>
    </row>
    <row r="643" spans="6:49" x14ac:dyDescent="0.25">
      <c r="F643" t="s">
        <v>3322</v>
      </c>
      <c r="G643" t="s">
        <v>4105</v>
      </c>
      <c r="H643" t="s">
        <v>2089</v>
      </c>
      <c r="I643" t="s">
        <v>3962</v>
      </c>
      <c r="J643" t="s">
        <v>2526</v>
      </c>
      <c r="K643" t="s">
        <v>4106</v>
      </c>
      <c r="L643">
        <v>25225</v>
      </c>
      <c r="M643">
        <v>1</v>
      </c>
      <c r="N643">
        <v>1</v>
      </c>
      <c r="O643" t="s">
        <v>2079</v>
      </c>
      <c r="P643" t="s">
        <v>2</v>
      </c>
      <c r="Q643" t="s">
        <v>2080</v>
      </c>
      <c r="S643" t="s">
        <v>4107</v>
      </c>
      <c r="Z643" s="35"/>
      <c r="AB643" s="35"/>
      <c r="AF643" s="35"/>
      <c r="AJ643" s="35"/>
      <c r="AN643" s="35"/>
      <c r="AW643" s="35"/>
    </row>
    <row r="644" spans="6:49" x14ac:dyDescent="0.25">
      <c r="F644" t="s">
        <v>3332</v>
      </c>
      <c r="G644" t="s">
        <v>4108</v>
      </c>
      <c r="H644" t="s">
        <v>2089</v>
      </c>
      <c r="I644" t="s">
        <v>3962</v>
      </c>
      <c r="J644" t="s">
        <v>2342</v>
      </c>
      <c r="K644" t="s">
        <v>4109</v>
      </c>
      <c r="L644">
        <v>25227</v>
      </c>
      <c r="M644">
        <v>1</v>
      </c>
      <c r="N644">
        <v>1</v>
      </c>
      <c r="O644" t="s">
        <v>2079</v>
      </c>
      <c r="P644" t="s">
        <v>2</v>
      </c>
      <c r="Q644" t="s">
        <v>2080</v>
      </c>
      <c r="S644" t="s">
        <v>4110</v>
      </c>
      <c r="Z644" s="35"/>
      <c r="AB644" s="35"/>
      <c r="AF644" s="35"/>
      <c r="AJ644" s="35"/>
      <c r="AN644" s="35"/>
      <c r="AW644" s="35"/>
    </row>
    <row r="645" spans="6:49" x14ac:dyDescent="0.25">
      <c r="F645" t="s">
        <v>3276</v>
      </c>
      <c r="G645" t="s">
        <v>440</v>
      </c>
      <c r="H645" t="s">
        <v>2064</v>
      </c>
      <c r="I645" t="s">
        <v>1059</v>
      </c>
      <c r="J645" t="s">
        <v>2810</v>
      </c>
      <c r="K645" t="s">
        <v>1258</v>
      </c>
      <c r="L645">
        <v>25422</v>
      </c>
      <c r="M645">
        <v>1</v>
      </c>
      <c r="N645">
        <v>1</v>
      </c>
      <c r="O645" t="s">
        <v>2079</v>
      </c>
      <c r="P645" t="s">
        <v>2</v>
      </c>
      <c r="Q645" t="s">
        <v>2080</v>
      </c>
      <c r="S645" t="s">
        <v>1257</v>
      </c>
      <c r="Z645" s="35"/>
      <c r="AB645" s="35"/>
      <c r="AF645" s="35"/>
      <c r="AJ645" s="35"/>
      <c r="AN645" s="35"/>
      <c r="AW645" s="35"/>
    </row>
    <row r="646" spans="6:49" x14ac:dyDescent="0.25">
      <c r="F646" t="s">
        <v>3282</v>
      </c>
      <c r="G646" t="s">
        <v>102</v>
      </c>
      <c r="H646" t="s">
        <v>2064</v>
      </c>
      <c r="I646" t="s">
        <v>1059</v>
      </c>
      <c r="J646" t="s">
        <v>2704</v>
      </c>
      <c r="K646" t="s">
        <v>4111</v>
      </c>
      <c r="L646">
        <v>25423</v>
      </c>
      <c r="M646">
        <v>1</v>
      </c>
      <c r="N646">
        <v>1</v>
      </c>
      <c r="O646" t="s">
        <v>2079</v>
      </c>
      <c r="P646" t="s">
        <v>2</v>
      </c>
      <c r="Q646" t="s">
        <v>2080</v>
      </c>
      <c r="S646" t="s">
        <v>1247</v>
      </c>
      <c r="Z646" s="35"/>
      <c r="AB646" s="35"/>
      <c r="AF646" s="35"/>
      <c r="AJ646" s="35"/>
      <c r="AN646" s="35"/>
      <c r="AW646" s="35"/>
    </row>
    <row r="647" spans="6:49" x14ac:dyDescent="0.25">
      <c r="F647" t="s">
        <v>4112</v>
      </c>
      <c r="G647" t="s">
        <v>4113</v>
      </c>
      <c r="H647" t="s">
        <v>4114</v>
      </c>
      <c r="I647" t="s">
        <v>4115</v>
      </c>
      <c r="J647" t="s">
        <v>4116</v>
      </c>
      <c r="K647" t="s">
        <v>4117</v>
      </c>
      <c r="L647">
        <v>25173</v>
      </c>
      <c r="M647">
        <v>1</v>
      </c>
      <c r="N647">
        <v>1</v>
      </c>
      <c r="O647" t="s">
        <v>2079</v>
      </c>
      <c r="P647" t="s">
        <v>2</v>
      </c>
      <c r="Q647" t="s">
        <v>2080</v>
      </c>
      <c r="S647" t="s">
        <v>4118</v>
      </c>
      <c r="Z647" s="35"/>
      <c r="AB647" s="35"/>
      <c r="AF647" s="35"/>
      <c r="AJ647" s="35"/>
      <c r="AN647" s="35"/>
      <c r="AW647" s="35"/>
    </row>
    <row r="648" spans="6:49" x14ac:dyDescent="0.25">
      <c r="F648" t="s">
        <v>4119</v>
      </c>
      <c r="G648" t="s">
        <v>4120</v>
      </c>
      <c r="H648" t="s">
        <v>4114</v>
      </c>
      <c r="I648" t="s">
        <v>4115</v>
      </c>
      <c r="J648" t="s">
        <v>4116</v>
      </c>
      <c r="K648" t="s">
        <v>4121</v>
      </c>
      <c r="L648">
        <v>25347</v>
      </c>
      <c r="M648">
        <v>1</v>
      </c>
      <c r="N648">
        <v>1</v>
      </c>
      <c r="O648" t="s">
        <v>2079</v>
      </c>
      <c r="P648" t="s">
        <v>2</v>
      </c>
      <c r="Q648" t="s">
        <v>2080</v>
      </c>
      <c r="S648" t="s">
        <v>4122</v>
      </c>
      <c r="Z648" s="35"/>
      <c r="AB648" s="35"/>
      <c r="AF648" s="35"/>
      <c r="AJ648" s="35"/>
      <c r="AN648" s="35"/>
      <c r="AW648" s="35"/>
    </row>
    <row r="649" spans="6:49" x14ac:dyDescent="0.25">
      <c r="F649" t="s">
        <v>3323</v>
      </c>
      <c r="G649" t="s">
        <v>4123</v>
      </c>
      <c r="H649" t="s">
        <v>2089</v>
      </c>
      <c r="I649" t="s">
        <v>3962</v>
      </c>
      <c r="J649" t="s">
        <v>2234</v>
      </c>
      <c r="K649" t="s">
        <v>4124</v>
      </c>
      <c r="L649">
        <v>25152</v>
      </c>
      <c r="M649">
        <v>1</v>
      </c>
      <c r="N649">
        <v>1</v>
      </c>
      <c r="O649" t="s">
        <v>2079</v>
      </c>
      <c r="P649" t="s">
        <v>2</v>
      </c>
      <c r="Q649" t="s">
        <v>2080</v>
      </c>
      <c r="S649" t="s">
        <v>4125</v>
      </c>
      <c r="Z649" s="35"/>
      <c r="AB649" s="35"/>
      <c r="AF649" s="35"/>
      <c r="AJ649" s="35"/>
      <c r="AN649" s="35"/>
      <c r="AW649" s="35"/>
    </row>
    <row r="650" spans="6:49" x14ac:dyDescent="0.25">
      <c r="F650" t="s">
        <v>3423</v>
      </c>
      <c r="G650" t="s">
        <v>2979</v>
      </c>
      <c r="H650" t="s">
        <v>2090</v>
      </c>
      <c r="I650" t="s">
        <v>1064</v>
      </c>
      <c r="J650" t="s">
        <v>2664</v>
      </c>
      <c r="K650" t="s">
        <v>2014</v>
      </c>
      <c r="L650">
        <v>20279</v>
      </c>
      <c r="M650">
        <v>1</v>
      </c>
      <c r="N650">
        <v>1</v>
      </c>
      <c r="O650" t="s">
        <v>2079</v>
      </c>
      <c r="P650" t="s">
        <v>2</v>
      </c>
      <c r="Q650" t="s">
        <v>2062</v>
      </c>
      <c r="S650" t="s">
        <v>339</v>
      </c>
      <c r="Z650" s="35"/>
      <c r="AB650" s="35"/>
      <c r="AF650" s="35"/>
      <c r="AJ650" s="35"/>
      <c r="AN650" s="35"/>
      <c r="AW650" s="35"/>
    </row>
    <row r="651" spans="6:49" x14ac:dyDescent="0.25">
      <c r="F651" t="s">
        <v>3414</v>
      </c>
      <c r="G651" t="s">
        <v>889</v>
      </c>
      <c r="H651" t="s">
        <v>2090</v>
      </c>
      <c r="I651" t="s">
        <v>1064</v>
      </c>
      <c r="J651" t="s">
        <v>2653</v>
      </c>
      <c r="K651" t="s">
        <v>2005</v>
      </c>
      <c r="L651">
        <v>25056</v>
      </c>
      <c r="M651">
        <v>1</v>
      </c>
      <c r="N651">
        <v>1</v>
      </c>
      <c r="O651" t="s">
        <v>2079</v>
      </c>
      <c r="P651" t="s">
        <v>2</v>
      </c>
      <c r="Q651" t="s">
        <v>2080</v>
      </c>
      <c r="S651" t="s">
        <v>4126</v>
      </c>
      <c r="Z651" s="35"/>
      <c r="AB651" s="35"/>
      <c r="AF651" s="35"/>
      <c r="AJ651" s="35"/>
      <c r="AN651" s="35"/>
      <c r="AW651" s="35"/>
    </row>
    <row r="652" spans="6:49" x14ac:dyDescent="0.25">
      <c r="F652" t="s">
        <v>3460</v>
      </c>
      <c r="G652" t="s">
        <v>2636</v>
      </c>
      <c r="H652" t="s">
        <v>2090</v>
      </c>
      <c r="I652" t="s">
        <v>1064</v>
      </c>
      <c r="J652" t="s">
        <v>2978</v>
      </c>
      <c r="K652" t="s">
        <v>1933</v>
      </c>
      <c r="L652">
        <v>24802</v>
      </c>
      <c r="M652">
        <v>1</v>
      </c>
      <c r="N652">
        <v>1</v>
      </c>
      <c r="O652" t="s">
        <v>2079</v>
      </c>
      <c r="P652" t="s">
        <v>2</v>
      </c>
      <c r="Q652" t="s">
        <v>2080</v>
      </c>
      <c r="S652" t="s">
        <v>1932</v>
      </c>
      <c r="Z652" s="35"/>
      <c r="AB652" s="35"/>
      <c r="AF652" s="35"/>
      <c r="AJ652" s="35"/>
      <c r="AN652" s="35"/>
      <c r="AW652" s="35"/>
    </row>
    <row r="653" spans="6:49" x14ac:dyDescent="0.25">
      <c r="F653" t="s">
        <v>3462</v>
      </c>
      <c r="G653" t="s">
        <v>414</v>
      </c>
      <c r="H653" t="s">
        <v>2090</v>
      </c>
      <c r="I653" t="s">
        <v>1064</v>
      </c>
      <c r="J653" t="s">
        <v>2310</v>
      </c>
      <c r="K653" t="s">
        <v>1943</v>
      </c>
      <c r="L653">
        <v>24860</v>
      </c>
      <c r="M653">
        <v>1</v>
      </c>
      <c r="N653">
        <v>1</v>
      </c>
      <c r="O653" t="s">
        <v>2079</v>
      </c>
      <c r="P653" t="s">
        <v>2</v>
      </c>
      <c r="Q653" t="s">
        <v>2080</v>
      </c>
      <c r="S653" t="s">
        <v>1942</v>
      </c>
      <c r="Z653" s="35"/>
      <c r="AB653" s="35"/>
      <c r="AF653" s="35"/>
      <c r="AJ653" s="35"/>
      <c r="AN653" s="35"/>
      <c r="AW653" s="35"/>
    </row>
    <row r="654" spans="6:49" x14ac:dyDescent="0.25">
      <c r="F654" t="s">
        <v>3456</v>
      </c>
      <c r="G654" t="s">
        <v>1037</v>
      </c>
      <c r="H654" t="s">
        <v>2090</v>
      </c>
      <c r="I654" t="s">
        <v>1064</v>
      </c>
      <c r="J654" t="s">
        <v>2938</v>
      </c>
      <c r="K654" t="s">
        <v>1961</v>
      </c>
      <c r="L654">
        <v>24752</v>
      </c>
      <c r="M654">
        <v>1</v>
      </c>
      <c r="N654">
        <v>1</v>
      </c>
      <c r="O654" t="s">
        <v>2079</v>
      </c>
      <c r="P654" t="s">
        <v>2</v>
      </c>
      <c r="Q654" t="s">
        <v>2080</v>
      </c>
      <c r="S654" t="s">
        <v>1960</v>
      </c>
      <c r="Z654" s="35"/>
      <c r="AB654" s="35"/>
      <c r="AF654" s="35"/>
      <c r="AJ654" s="35"/>
      <c r="AN654" s="35"/>
      <c r="AW654" s="35"/>
    </row>
    <row r="655" spans="6:49" x14ac:dyDescent="0.25">
      <c r="F655" t="s">
        <v>3454</v>
      </c>
      <c r="G655" t="s">
        <v>623</v>
      </c>
      <c r="H655" t="s">
        <v>2090</v>
      </c>
      <c r="I655" t="s">
        <v>1064</v>
      </c>
      <c r="J655" t="s">
        <v>2635</v>
      </c>
      <c r="K655" t="s">
        <v>1967</v>
      </c>
      <c r="L655">
        <v>24653</v>
      </c>
      <c r="M655">
        <v>1</v>
      </c>
      <c r="N655">
        <v>1</v>
      </c>
      <c r="O655" t="s">
        <v>2079</v>
      </c>
      <c r="P655" t="s">
        <v>2</v>
      </c>
      <c r="Q655" t="s">
        <v>2080</v>
      </c>
      <c r="S655" t="s">
        <v>1966</v>
      </c>
      <c r="Z655" s="35"/>
      <c r="AB655" s="35"/>
      <c r="AF655" s="35"/>
      <c r="AJ655" s="35"/>
      <c r="AN655" s="35"/>
      <c r="AW655" s="35"/>
    </row>
    <row r="656" spans="6:49" x14ac:dyDescent="0.25">
      <c r="F656" t="s">
        <v>3412</v>
      </c>
      <c r="G656" t="s">
        <v>2930</v>
      </c>
      <c r="H656" t="s">
        <v>2090</v>
      </c>
      <c r="I656" t="s">
        <v>1064</v>
      </c>
      <c r="J656" t="s">
        <v>2931</v>
      </c>
      <c r="K656" t="s">
        <v>4127</v>
      </c>
      <c r="L656">
        <v>24963</v>
      </c>
      <c r="M656">
        <v>1</v>
      </c>
      <c r="N656">
        <v>1</v>
      </c>
      <c r="O656" t="s">
        <v>2079</v>
      </c>
      <c r="P656" t="s">
        <v>2</v>
      </c>
      <c r="Q656" t="s">
        <v>2080</v>
      </c>
      <c r="S656" t="s">
        <v>4128</v>
      </c>
      <c r="Z656" s="35"/>
      <c r="AB656" s="35"/>
      <c r="AF656" s="35"/>
      <c r="AJ656" s="35"/>
      <c r="AN656" s="35"/>
      <c r="AW656" s="35"/>
    </row>
    <row r="657" spans="6:49" x14ac:dyDescent="0.25">
      <c r="F657" t="s">
        <v>3434</v>
      </c>
      <c r="G657" t="s">
        <v>338</v>
      </c>
      <c r="H657" t="s">
        <v>2090</v>
      </c>
      <c r="I657" t="s">
        <v>1064</v>
      </c>
      <c r="J657" t="s">
        <v>2918</v>
      </c>
      <c r="K657" t="s">
        <v>1947</v>
      </c>
      <c r="L657">
        <v>25080</v>
      </c>
      <c r="M657">
        <v>1</v>
      </c>
      <c r="N657">
        <v>1</v>
      </c>
      <c r="O657" t="s">
        <v>2079</v>
      </c>
      <c r="P657" t="s">
        <v>2</v>
      </c>
      <c r="Q657" t="s">
        <v>2080</v>
      </c>
      <c r="S657" t="s">
        <v>1946</v>
      </c>
      <c r="Z657" s="35"/>
      <c r="AB657" s="35"/>
      <c r="AF657" s="35"/>
      <c r="AJ657" s="35"/>
      <c r="AN657" s="35"/>
      <c r="AW657" s="35"/>
    </row>
    <row r="658" spans="6:49" x14ac:dyDescent="0.25">
      <c r="F658" t="s">
        <v>3465</v>
      </c>
      <c r="G658" t="s">
        <v>1050</v>
      </c>
      <c r="H658" t="s">
        <v>2090</v>
      </c>
      <c r="I658" t="s">
        <v>1064</v>
      </c>
      <c r="J658" t="s">
        <v>2986</v>
      </c>
      <c r="K658" t="s">
        <v>1929</v>
      </c>
      <c r="L658">
        <v>24866</v>
      </c>
      <c r="M658">
        <v>1</v>
      </c>
      <c r="N658">
        <v>1</v>
      </c>
      <c r="O658" t="s">
        <v>2079</v>
      </c>
      <c r="P658" t="s">
        <v>2</v>
      </c>
      <c r="Q658" t="s">
        <v>2080</v>
      </c>
      <c r="S658" t="s">
        <v>1928</v>
      </c>
      <c r="Z658" s="35"/>
      <c r="AB658" s="35"/>
      <c r="AF658" s="35"/>
      <c r="AJ658" s="35"/>
      <c r="AN658" s="35"/>
      <c r="AW658" s="35"/>
    </row>
    <row r="659" spans="6:49" x14ac:dyDescent="0.25">
      <c r="F659" t="s">
        <v>3459</v>
      </c>
      <c r="G659" t="s">
        <v>2905</v>
      </c>
      <c r="H659" t="s">
        <v>2090</v>
      </c>
      <c r="I659" t="s">
        <v>1064</v>
      </c>
      <c r="J659" t="s">
        <v>2658</v>
      </c>
      <c r="K659" t="s">
        <v>1977</v>
      </c>
      <c r="L659">
        <v>24803</v>
      </c>
      <c r="M659">
        <v>1</v>
      </c>
      <c r="N659">
        <v>1</v>
      </c>
      <c r="O659" t="s">
        <v>2079</v>
      </c>
      <c r="P659" t="s">
        <v>2</v>
      </c>
      <c r="Q659" t="s">
        <v>2080</v>
      </c>
      <c r="S659" t="s">
        <v>1976</v>
      </c>
      <c r="Z659" s="35"/>
      <c r="AB659" s="35"/>
      <c r="AF659" s="35"/>
      <c r="AJ659" s="35"/>
      <c r="AN659" s="35"/>
      <c r="AW659" s="35"/>
    </row>
    <row r="660" spans="6:49" x14ac:dyDescent="0.25">
      <c r="F660" t="s">
        <v>3458</v>
      </c>
      <c r="G660" t="s">
        <v>345</v>
      </c>
      <c r="H660" t="s">
        <v>2090</v>
      </c>
      <c r="I660" t="s">
        <v>1064</v>
      </c>
      <c r="J660" t="s">
        <v>2937</v>
      </c>
      <c r="K660" t="s">
        <v>1953</v>
      </c>
      <c r="L660">
        <v>24659</v>
      </c>
      <c r="M660">
        <v>1</v>
      </c>
      <c r="N660">
        <v>1</v>
      </c>
      <c r="O660" t="s">
        <v>2079</v>
      </c>
      <c r="P660" t="s">
        <v>2</v>
      </c>
      <c r="Q660" t="s">
        <v>2080</v>
      </c>
      <c r="S660" t="s">
        <v>1952</v>
      </c>
      <c r="Z660" s="35"/>
      <c r="AB660" s="35"/>
      <c r="AF660" s="35"/>
      <c r="AJ660" s="35"/>
      <c r="AN660" s="35"/>
      <c r="AW660" s="35"/>
    </row>
    <row r="661" spans="6:49" x14ac:dyDescent="0.25">
      <c r="F661" t="s">
        <v>3467</v>
      </c>
      <c r="G661" t="s">
        <v>2915</v>
      </c>
      <c r="H661" t="s">
        <v>2090</v>
      </c>
      <c r="I661" t="s">
        <v>1064</v>
      </c>
      <c r="J661" t="s">
        <v>2657</v>
      </c>
      <c r="K661" t="s">
        <v>1939</v>
      </c>
      <c r="L661">
        <v>24862</v>
      </c>
      <c r="M661">
        <v>1</v>
      </c>
      <c r="N661">
        <v>1</v>
      </c>
      <c r="O661" t="s">
        <v>2079</v>
      </c>
      <c r="P661" t="s">
        <v>2</v>
      </c>
      <c r="Q661" t="s">
        <v>2080</v>
      </c>
      <c r="S661" t="s">
        <v>1938</v>
      </c>
      <c r="Z661" s="35"/>
      <c r="AB661" s="35"/>
      <c r="AF661" s="35"/>
      <c r="AJ661" s="35"/>
      <c r="AN661" s="35"/>
      <c r="AW661" s="35"/>
    </row>
    <row r="662" spans="6:49" x14ac:dyDescent="0.25">
      <c r="F662" t="s">
        <v>3403</v>
      </c>
      <c r="G662" t="s">
        <v>335</v>
      </c>
      <c r="H662" t="s">
        <v>2090</v>
      </c>
      <c r="I662" t="s">
        <v>1064</v>
      </c>
      <c r="J662" t="s">
        <v>2629</v>
      </c>
      <c r="K662" t="s">
        <v>1999</v>
      </c>
      <c r="L662">
        <v>16039</v>
      </c>
      <c r="M662">
        <v>1</v>
      </c>
      <c r="N662">
        <v>1</v>
      </c>
      <c r="O662" t="s">
        <v>2079</v>
      </c>
      <c r="P662" t="s">
        <v>2</v>
      </c>
      <c r="Q662" t="s">
        <v>2062</v>
      </c>
      <c r="S662" t="s">
        <v>334</v>
      </c>
      <c r="Z662" s="35"/>
      <c r="AB662" s="35"/>
      <c r="AF662" s="35"/>
      <c r="AJ662" s="35"/>
      <c r="AN662" s="35"/>
      <c r="AW662" s="35"/>
    </row>
    <row r="663" spans="6:49" x14ac:dyDescent="0.25">
      <c r="F663" t="s">
        <v>3432</v>
      </c>
      <c r="G663" t="s">
        <v>2963</v>
      </c>
      <c r="H663" t="s">
        <v>2090</v>
      </c>
      <c r="I663" t="s">
        <v>1064</v>
      </c>
      <c r="J663" t="s">
        <v>2654</v>
      </c>
      <c r="K663" t="s">
        <v>2010</v>
      </c>
      <c r="L663">
        <v>24020</v>
      </c>
      <c r="M663">
        <v>1</v>
      </c>
      <c r="N663">
        <v>1</v>
      </c>
      <c r="O663" t="s">
        <v>2079</v>
      </c>
      <c r="P663" t="s">
        <v>2</v>
      </c>
      <c r="Q663" t="s">
        <v>2062</v>
      </c>
      <c r="S663" t="s">
        <v>2009</v>
      </c>
      <c r="Z663" s="35"/>
      <c r="AB663" s="35"/>
      <c r="AF663" s="35"/>
      <c r="AJ663" s="35"/>
      <c r="AN663" s="35"/>
      <c r="AW663" s="35"/>
    </row>
    <row r="664" spans="6:49" x14ac:dyDescent="0.25">
      <c r="F664" t="s">
        <v>3427</v>
      </c>
      <c r="G664" t="s">
        <v>2924</v>
      </c>
      <c r="H664" t="s">
        <v>2090</v>
      </c>
      <c r="I664" t="s">
        <v>1064</v>
      </c>
      <c r="J664" t="s">
        <v>2646</v>
      </c>
      <c r="K664" t="s">
        <v>2004</v>
      </c>
      <c r="L664">
        <v>23779</v>
      </c>
      <c r="M664">
        <v>1</v>
      </c>
      <c r="N664">
        <v>1</v>
      </c>
      <c r="O664" t="s">
        <v>2079</v>
      </c>
      <c r="P664" t="s">
        <v>2</v>
      </c>
      <c r="Q664" t="s">
        <v>2062</v>
      </c>
      <c r="S664" t="s">
        <v>2003</v>
      </c>
      <c r="Z664" s="35"/>
      <c r="AB664" s="35"/>
      <c r="AF664" s="35"/>
      <c r="AJ664" s="35"/>
      <c r="AN664" s="35"/>
      <c r="AW664" s="35"/>
    </row>
    <row r="665" spans="6:49" x14ac:dyDescent="0.25">
      <c r="F665" t="s">
        <v>3411</v>
      </c>
      <c r="G665" t="s">
        <v>1049</v>
      </c>
      <c r="H665" t="s">
        <v>2090</v>
      </c>
      <c r="I665" t="s">
        <v>1064</v>
      </c>
      <c r="J665" t="s">
        <v>4129</v>
      </c>
      <c r="K665" t="s">
        <v>1998</v>
      </c>
      <c r="L665">
        <v>24950</v>
      </c>
      <c r="M665">
        <v>1</v>
      </c>
      <c r="N665">
        <v>1</v>
      </c>
      <c r="O665" t="s">
        <v>2079</v>
      </c>
      <c r="P665" t="s">
        <v>2</v>
      </c>
      <c r="Q665" t="s">
        <v>2080</v>
      </c>
      <c r="S665" t="s">
        <v>4130</v>
      </c>
      <c r="Z665" s="35"/>
      <c r="AB665" s="35"/>
      <c r="AF665" s="35"/>
      <c r="AJ665" s="35"/>
      <c r="AN665" s="35"/>
      <c r="AW665" s="35"/>
    </row>
    <row r="666" spans="6:49" x14ac:dyDescent="0.25">
      <c r="F666" t="s">
        <v>3445</v>
      </c>
      <c r="G666" t="s">
        <v>1025</v>
      </c>
      <c r="H666" t="s">
        <v>2090</v>
      </c>
      <c r="I666" t="s">
        <v>1064</v>
      </c>
      <c r="J666" t="s">
        <v>2999</v>
      </c>
      <c r="K666" t="s">
        <v>1996</v>
      </c>
      <c r="L666">
        <v>23723</v>
      </c>
      <c r="M666">
        <v>1</v>
      </c>
      <c r="N666">
        <v>1</v>
      </c>
      <c r="O666" t="s">
        <v>2079</v>
      </c>
      <c r="P666" t="s">
        <v>2</v>
      </c>
      <c r="Q666" t="s">
        <v>2062</v>
      </c>
      <c r="S666" t="s">
        <v>1024</v>
      </c>
      <c r="Z666" s="35"/>
      <c r="AB666" s="35"/>
      <c r="AF666" s="35"/>
      <c r="AJ666" s="35"/>
      <c r="AN666" s="35"/>
      <c r="AW666" s="35"/>
    </row>
    <row r="667" spans="6:49" x14ac:dyDescent="0.25">
      <c r="F667" t="s">
        <v>3425</v>
      </c>
      <c r="G667" t="s">
        <v>332</v>
      </c>
      <c r="H667" t="s">
        <v>2090</v>
      </c>
      <c r="I667" t="s">
        <v>1064</v>
      </c>
      <c r="J667" t="s">
        <v>2942</v>
      </c>
      <c r="K667" t="s">
        <v>2015</v>
      </c>
      <c r="L667">
        <v>22399</v>
      </c>
      <c r="M667">
        <v>1</v>
      </c>
      <c r="N667">
        <v>1</v>
      </c>
      <c r="O667" t="s">
        <v>2079</v>
      </c>
      <c r="P667" t="s">
        <v>2</v>
      </c>
      <c r="Q667" t="s">
        <v>2062</v>
      </c>
      <c r="S667" t="s">
        <v>331</v>
      </c>
      <c r="Z667" s="35"/>
      <c r="AB667" s="35"/>
      <c r="AF667" s="35"/>
      <c r="AJ667" s="35"/>
      <c r="AN667" s="35"/>
      <c r="AW667" s="35"/>
    </row>
    <row r="668" spans="6:49" x14ac:dyDescent="0.25">
      <c r="F668" t="s">
        <v>3452</v>
      </c>
      <c r="G668" t="s">
        <v>2659</v>
      </c>
      <c r="H668" t="s">
        <v>2090</v>
      </c>
      <c r="I668" t="s">
        <v>1064</v>
      </c>
      <c r="J668" t="s">
        <v>2660</v>
      </c>
      <c r="K668" t="s">
        <v>1971</v>
      </c>
      <c r="L668">
        <v>24586</v>
      </c>
      <c r="M668">
        <v>1</v>
      </c>
      <c r="N668">
        <v>1</v>
      </c>
      <c r="O668" t="s">
        <v>2079</v>
      </c>
      <c r="P668" t="s">
        <v>2</v>
      </c>
      <c r="Q668" t="s">
        <v>2080</v>
      </c>
      <c r="S668" t="s">
        <v>1970</v>
      </c>
      <c r="Z668" s="35"/>
      <c r="AB668" s="35"/>
      <c r="AF668" s="35"/>
      <c r="AJ668" s="35"/>
      <c r="AN668" s="35"/>
      <c r="AW668" s="35"/>
    </row>
    <row r="669" spans="6:49" x14ac:dyDescent="0.25">
      <c r="F669" t="s">
        <v>3448</v>
      </c>
      <c r="G669" t="s">
        <v>2923</v>
      </c>
      <c r="H669" t="s">
        <v>2090</v>
      </c>
      <c r="I669" t="s">
        <v>1064</v>
      </c>
      <c r="J669" t="s">
        <v>2645</v>
      </c>
      <c r="K669" t="s">
        <v>1959</v>
      </c>
      <c r="L669">
        <v>24405</v>
      </c>
      <c r="M669">
        <v>1</v>
      </c>
      <c r="N669">
        <v>1</v>
      </c>
      <c r="O669" t="s">
        <v>2079</v>
      </c>
      <c r="P669" t="s">
        <v>2</v>
      </c>
      <c r="Q669" t="s">
        <v>2080</v>
      </c>
      <c r="S669" t="s">
        <v>1958</v>
      </c>
      <c r="Z669" s="35"/>
      <c r="AB669" s="35"/>
      <c r="AF669" s="35"/>
      <c r="AJ669" s="35"/>
      <c r="AN669" s="35"/>
      <c r="AW669" s="35"/>
    </row>
    <row r="670" spans="6:49" x14ac:dyDescent="0.25">
      <c r="F670" t="s">
        <v>3422</v>
      </c>
      <c r="G670" t="s">
        <v>535</v>
      </c>
      <c r="H670" t="s">
        <v>2090</v>
      </c>
      <c r="I670" t="s">
        <v>1064</v>
      </c>
      <c r="J670" t="s">
        <v>2614</v>
      </c>
      <c r="K670" t="s">
        <v>2002</v>
      </c>
      <c r="L670">
        <v>19699</v>
      </c>
      <c r="M670">
        <v>1</v>
      </c>
      <c r="N670">
        <v>1</v>
      </c>
      <c r="O670" t="s">
        <v>2079</v>
      </c>
      <c r="P670" t="s">
        <v>2</v>
      </c>
      <c r="Q670" t="s">
        <v>2062</v>
      </c>
      <c r="S670" t="s">
        <v>534</v>
      </c>
      <c r="Z670" s="35"/>
      <c r="AB670" s="35"/>
      <c r="AF670" s="35"/>
      <c r="AJ670" s="35"/>
      <c r="AN670" s="35"/>
      <c r="AW670" s="35"/>
    </row>
    <row r="671" spans="6:49" x14ac:dyDescent="0.25">
      <c r="F671" t="s">
        <v>3447</v>
      </c>
      <c r="G671" t="s">
        <v>343</v>
      </c>
      <c r="H671" t="s">
        <v>2090</v>
      </c>
      <c r="I671" t="s">
        <v>1064</v>
      </c>
      <c r="J671" t="s">
        <v>2666</v>
      </c>
      <c r="K671" t="s">
        <v>1989</v>
      </c>
      <c r="L671">
        <v>24366</v>
      </c>
      <c r="M671">
        <v>1</v>
      </c>
      <c r="N671">
        <v>1</v>
      </c>
      <c r="O671" t="s">
        <v>2079</v>
      </c>
      <c r="P671" t="s">
        <v>2</v>
      </c>
      <c r="Q671" t="s">
        <v>2080</v>
      </c>
      <c r="S671" t="s">
        <v>1988</v>
      </c>
      <c r="Z671" s="35"/>
      <c r="AB671" s="35"/>
      <c r="AF671" s="35"/>
      <c r="AJ671" s="35"/>
      <c r="AN671" s="35"/>
      <c r="AW671" s="35"/>
    </row>
    <row r="672" spans="6:49" x14ac:dyDescent="0.25">
      <c r="F672" t="s">
        <v>3439</v>
      </c>
      <c r="G672" t="s">
        <v>888</v>
      </c>
      <c r="H672" t="s">
        <v>2090</v>
      </c>
      <c r="I672" t="s">
        <v>1064</v>
      </c>
      <c r="J672" t="s">
        <v>2948</v>
      </c>
      <c r="K672" t="s">
        <v>1931</v>
      </c>
      <c r="L672">
        <v>24174</v>
      </c>
      <c r="M672">
        <v>1</v>
      </c>
      <c r="N672">
        <v>1</v>
      </c>
      <c r="O672" t="s">
        <v>2079</v>
      </c>
      <c r="P672" t="s">
        <v>2</v>
      </c>
      <c r="Q672" t="s">
        <v>2080</v>
      </c>
      <c r="S672" t="s">
        <v>1930</v>
      </c>
      <c r="Z672" s="35"/>
      <c r="AB672" s="35"/>
      <c r="AF672" s="35"/>
      <c r="AJ672" s="35"/>
      <c r="AN672" s="35"/>
      <c r="AW672" s="35"/>
    </row>
    <row r="673" spans="6:49" x14ac:dyDescent="0.25">
      <c r="F673" t="s">
        <v>3424</v>
      </c>
      <c r="G673" t="s">
        <v>926</v>
      </c>
      <c r="H673" t="s">
        <v>2090</v>
      </c>
      <c r="I673" t="s">
        <v>1064</v>
      </c>
      <c r="J673" t="s">
        <v>2928</v>
      </c>
      <c r="K673" t="s">
        <v>2011</v>
      </c>
      <c r="L673">
        <v>21299</v>
      </c>
      <c r="M673">
        <v>1</v>
      </c>
      <c r="N673">
        <v>1</v>
      </c>
      <c r="O673" t="s">
        <v>2079</v>
      </c>
      <c r="P673" t="s">
        <v>2</v>
      </c>
      <c r="Q673" t="s">
        <v>2062</v>
      </c>
      <c r="S673" t="s">
        <v>925</v>
      </c>
      <c r="Z673" s="35"/>
      <c r="AB673" s="35"/>
      <c r="AF673" s="35"/>
      <c r="AJ673" s="35"/>
      <c r="AN673" s="35"/>
      <c r="AW673" s="35"/>
    </row>
    <row r="674" spans="6:49" x14ac:dyDescent="0.25">
      <c r="F674" t="s">
        <v>3441</v>
      </c>
      <c r="G674" t="s">
        <v>3011</v>
      </c>
      <c r="H674" t="s">
        <v>2090</v>
      </c>
      <c r="I674" t="s">
        <v>1064</v>
      </c>
      <c r="J674" t="s">
        <v>3012</v>
      </c>
      <c r="K674" t="s">
        <v>1937</v>
      </c>
      <c r="L674">
        <v>24469</v>
      </c>
      <c r="M674">
        <v>1</v>
      </c>
      <c r="N674">
        <v>1</v>
      </c>
      <c r="O674" t="s">
        <v>2079</v>
      </c>
      <c r="P674" t="s">
        <v>2</v>
      </c>
      <c r="Q674" t="s">
        <v>2080</v>
      </c>
      <c r="S674" t="s">
        <v>1936</v>
      </c>
      <c r="Z674" s="35"/>
      <c r="AB674" s="35"/>
      <c r="AF674" s="35"/>
      <c r="AJ674" s="35"/>
      <c r="AN674" s="35"/>
      <c r="AW674" s="35"/>
    </row>
    <row r="675" spans="6:49" x14ac:dyDescent="0.25">
      <c r="F675" t="s">
        <v>3453</v>
      </c>
      <c r="G675" t="s">
        <v>688</v>
      </c>
      <c r="H675" t="s">
        <v>2090</v>
      </c>
      <c r="I675" t="s">
        <v>1064</v>
      </c>
      <c r="J675" t="s">
        <v>3049</v>
      </c>
      <c r="K675" t="s">
        <v>1945</v>
      </c>
      <c r="L675">
        <v>24632</v>
      </c>
      <c r="M675">
        <v>1</v>
      </c>
      <c r="N675">
        <v>1</v>
      </c>
      <c r="O675" t="s">
        <v>2079</v>
      </c>
      <c r="P675" t="s">
        <v>2</v>
      </c>
      <c r="Q675" t="s">
        <v>2080</v>
      </c>
      <c r="S675" t="s">
        <v>1944</v>
      </c>
      <c r="Z675" s="35"/>
      <c r="AB675" s="35"/>
      <c r="AF675" s="35"/>
      <c r="AJ675" s="35"/>
      <c r="AN675" s="35"/>
      <c r="AW675" s="35"/>
    </row>
    <row r="676" spans="6:49" x14ac:dyDescent="0.25">
      <c r="F676" t="s">
        <v>3415</v>
      </c>
      <c r="G676" t="s">
        <v>2933</v>
      </c>
      <c r="H676" t="s">
        <v>2090</v>
      </c>
      <c r="I676" t="s">
        <v>1064</v>
      </c>
      <c r="J676" t="s">
        <v>2934</v>
      </c>
      <c r="K676" t="s">
        <v>2000</v>
      </c>
      <c r="L676">
        <v>25025</v>
      </c>
      <c r="M676">
        <v>1</v>
      </c>
      <c r="N676">
        <v>1</v>
      </c>
      <c r="O676" t="s">
        <v>2079</v>
      </c>
      <c r="P676" t="s">
        <v>2</v>
      </c>
      <c r="Q676" t="s">
        <v>2080</v>
      </c>
      <c r="S676" t="s">
        <v>4131</v>
      </c>
      <c r="Z676" s="35"/>
      <c r="AB676" s="35"/>
      <c r="AF676" s="35"/>
      <c r="AJ676" s="35"/>
      <c r="AN676" s="35"/>
      <c r="AW676" s="35"/>
    </row>
    <row r="677" spans="6:49" x14ac:dyDescent="0.25">
      <c r="F677" t="s">
        <v>3446</v>
      </c>
      <c r="G677" t="s">
        <v>1023</v>
      </c>
      <c r="H677" t="s">
        <v>2090</v>
      </c>
      <c r="I677" t="s">
        <v>1064</v>
      </c>
      <c r="J677" t="s">
        <v>2927</v>
      </c>
      <c r="K677" t="s">
        <v>1979</v>
      </c>
      <c r="L677">
        <v>24528</v>
      </c>
      <c r="M677">
        <v>1</v>
      </c>
      <c r="N677">
        <v>1</v>
      </c>
      <c r="O677" t="s">
        <v>2079</v>
      </c>
      <c r="P677" t="s">
        <v>2</v>
      </c>
      <c r="Q677" t="s">
        <v>2080</v>
      </c>
      <c r="S677" t="s">
        <v>1978</v>
      </c>
      <c r="Z677" s="35"/>
      <c r="AB677" s="35"/>
      <c r="AF677" s="35"/>
      <c r="AJ677" s="35"/>
      <c r="AN677" s="35"/>
      <c r="AW677" s="35"/>
    </row>
    <row r="678" spans="6:49" x14ac:dyDescent="0.25">
      <c r="F678" t="s">
        <v>3442</v>
      </c>
      <c r="G678" t="s">
        <v>2925</v>
      </c>
      <c r="H678" t="s">
        <v>2090</v>
      </c>
      <c r="I678" t="s">
        <v>1064</v>
      </c>
      <c r="J678" t="s">
        <v>2926</v>
      </c>
      <c r="K678" t="s">
        <v>1955</v>
      </c>
      <c r="L678">
        <v>24365</v>
      </c>
      <c r="M678">
        <v>1</v>
      </c>
      <c r="N678">
        <v>1</v>
      </c>
      <c r="O678" t="s">
        <v>2079</v>
      </c>
      <c r="P678" t="s">
        <v>2</v>
      </c>
      <c r="Q678" t="s">
        <v>2080</v>
      </c>
      <c r="S678" t="s">
        <v>1954</v>
      </c>
      <c r="Z678" s="35"/>
      <c r="AB678" s="35"/>
      <c r="AF678" s="35"/>
      <c r="AJ678" s="35"/>
      <c r="AN678" s="35"/>
      <c r="AW678" s="35"/>
    </row>
    <row r="679" spans="6:49" x14ac:dyDescent="0.25">
      <c r="F679" t="s">
        <v>3463</v>
      </c>
      <c r="G679" t="s">
        <v>2916</v>
      </c>
      <c r="H679" t="s">
        <v>2090</v>
      </c>
      <c r="I679" t="s">
        <v>1064</v>
      </c>
      <c r="J679" t="s">
        <v>2649</v>
      </c>
      <c r="K679" t="s">
        <v>1965</v>
      </c>
      <c r="L679">
        <v>25172</v>
      </c>
      <c r="M679">
        <v>1</v>
      </c>
      <c r="N679">
        <v>1</v>
      </c>
      <c r="O679" t="s">
        <v>2079</v>
      </c>
      <c r="P679" t="s">
        <v>2</v>
      </c>
      <c r="Q679" t="s">
        <v>2080</v>
      </c>
      <c r="S679" t="s">
        <v>1964</v>
      </c>
      <c r="Z679" s="35"/>
      <c r="AB679" s="35"/>
      <c r="AF679" s="35"/>
      <c r="AJ679" s="35"/>
      <c r="AN679" s="35"/>
      <c r="AW679" s="35"/>
    </row>
    <row r="680" spans="6:49" x14ac:dyDescent="0.25">
      <c r="F680" t="s">
        <v>3464</v>
      </c>
      <c r="G680" t="s">
        <v>413</v>
      </c>
      <c r="H680" t="s">
        <v>2090</v>
      </c>
      <c r="I680" t="s">
        <v>1064</v>
      </c>
      <c r="J680" t="s">
        <v>2309</v>
      </c>
      <c r="K680" t="s">
        <v>1973</v>
      </c>
      <c r="L680">
        <v>24861</v>
      </c>
      <c r="M680">
        <v>1</v>
      </c>
      <c r="N680">
        <v>1</v>
      </c>
      <c r="O680" t="s">
        <v>2079</v>
      </c>
      <c r="P680" t="s">
        <v>2</v>
      </c>
      <c r="Q680" t="s">
        <v>2080</v>
      </c>
      <c r="S680" t="s">
        <v>1972</v>
      </c>
      <c r="Z680" s="35"/>
      <c r="AB680" s="35"/>
      <c r="AF680" s="35"/>
      <c r="AJ680" s="35"/>
      <c r="AN680" s="35"/>
      <c r="AW680" s="35"/>
    </row>
    <row r="681" spans="6:49" x14ac:dyDescent="0.25">
      <c r="F681" t="s">
        <v>3450</v>
      </c>
      <c r="G681" t="s">
        <v>963</v>
      </c>
      <c r="H681" t="s">
        <v>2090</v>
      </c>
      <c r="I681" t="s">
        <v>1064</v>
      </c>
      <c r="J681" t="s">
        <v>2947</v>
      </c>
      <c r="K681" t="s">
        <v>1987</v>
      </c>
      <c r="L681">
        <v>24654</v>
      </c>
      <c r="M681">
        <v>1</v>
      </c>
      <c r="N681">
        <v>1</v>
      </c>
      <c r="O681" t="s">
        <v>2079</v>
      </c>
      <c r="P681" t="s">
        <v>2</v>
      </c>
      <c r="Q681" t="s">
        <v>2080</v>
      </c>
      <c r="S681" t="s">
        <v>1986</v>
      </c>
      <c r="Z681" s="35"/>
      <c r="AB681" s="35"/>
      <c r="AF681" s="35"/>
      <c r="AJ681" s="35"/>
      <c r="AN681" s="35"/>
      <c r="AW681" s="35"/>
    </row>
    <row r="682" spans="6:49" x14ac:dyDescent="0.25">
      <c r="F682" t="s">
        <v>3451</v>
      </c>
      <c r="G682" t="s">
        <v>2949</v>
      </c>
      <c r="H682" t="s">
        <v>2090</v>
      </c>
      <c r="I682" t="s">
        <v>1064</v>
      </c>
      <c r="J682" t="s">
        <v>2655</v>
      </c>
      <c r="K682" t="s">
        <v>1935</v>
      </c>
      <c r="L682">
        <v>24628</v>
      </c>
      <c r="M682">
        <v>1</v>
      </c>
      <c r="N682">
        <v>1</v>
      </c>
      <c r="O682" t="s">
        <v>2079</v>
      </c>
      <c r="P682" t="s">
        <v>2</v>
      </c>
      <c r="Q682" t="s">
        <v>2080</v>
      </c>
      <c r="S682" t="s">
        <v>1934</v>
      </c>
      <c r="Z682" s="35"/>
      <c r="AB682" s="35"/>
      <c r="AF682" s="35"/>
      <c r="AJ682" s="35"/>
      <c r="AN682" s="35"/>
      <c r="AW682" s="35"/>
    </row>
    <row r="683" spans="6:49" x14ac:dyDescent="0.25">
      <c r="F683" t="s">
        <v>3455</v>
      </c>
      <c r="G683" t="s">
        <v>341</v>
      </c>
      <c r="H683" t="s">
        <v>2090</v>
      </c>
      <c r="I683" t="s">
        <v>1064</v>
      </c>
      <c r="J683" t="s">
        <v>2945</v>
      </c>
      <c r="K683" t="s">
        <v>1975</v>
      </c>
      <c r="L683">
        <v>24627</v>
      </c>
      <c r="M683">
        <v>1</v>
      </c>
      <c r="N683">
        <v>1</v>
      </c>
      <c r="O683" t="s">
        <v>2079</v>
      </c>
      <c r="P683" t="s">
        <v>2</v>
      </c>
      <c r="Q683" t="s">
        <v>2080</v>
      </c>
      <c r="S683" t="s">
        <v>1974</v>
      </c>
      <c r="Z683" s="35"/>
      <c r="AB683" s="35"/>
      <c r="AF683" s="35"/>
      <c r="AJ683" s="35"/>
      <c r="AN683" s="35"/>
      <c r="AW683" s="35"/>
    </row>
    <row r="684" spans="6:49" x14ac:dyDescent="0.25">
      <c r="F684" t="s">
        <v>3457</v>
      </c>
      <c r="G684" t="s">
        <v>2913</v>
      </c>
      <c r="H684" t="s">
        <v>2090</v>
      </c>
      <c r="I684" t="s">
        <v>1064</v>
      </c>
      <c r="J684" t="s">
        <v>2661</v>
      </c>
      <c r="K684" t="s">
        <v>1969</v>
      </c>
      <c r="L684">
        <v>24658</v>
      </c>
      <c r="M684">
        <v>1</v>
      </c>
      <c r="N684">
        <v>1</v>
      </c>
      <c r="O684" t="s">
        <v>2079</v>
      </c>
      <c r="P684" t="s">
        <v>2</v>
      </c>
      <c r="Q684" t="s">
        <v>2080</v>
      </c>
      <c r="S684" t="s">
        <v>1968</v>
      </c>
      <c r="Z684" s="35"/>
      <c r="AB684" s="35"/>
      <c r="AF684" s="35"/>
      <c r="AJ684" s="35"/>
      <c r="AN684" s="35"/>
      <c r="AW684" s="35"/>
    </row>
    <row r="685" spans="6:49" x14ac:dyDescent="0.25">
      <c r="F685" t="s">
        <v>3461</v>
      </c>
      <c r="G685" t="s">
        <v>558</v>
      </c>
      <c r="H685" t="s">
        <v>2090</v>
      </c>
      <c r="I685" t="s">
        <v>1064</v>
      </c>
      <c r="J685" t="s">
        <v>2944</v>
      </c>
      <c r="K685" t="s">
        <v>1993</v>
      </c>
      <c r="L685">
        <v>24868</v>
      </c>
      <c r="M685">
        <v>1</v>
      </c>
      <c r="N685">
        <v>1</v>
      </c>
      <c r="O685" t="s">
        <v>2079</v>
      </c>
      <c r="P685" t="s">
        <v>2</v>
      </c>
      <c r="Q685" t="s">
        <v>2080</v>
      </c>
      <c r="S685" t="s">
        <v>1992</v>
      </c>
      <c r="Z685" s="35"/>
      <c r="AB685" s="35"/>
      <c r="AF685" s="35"/>
      <c r="AJ685" s="35"/>
      <c r="AN685" s="35"/>
      <c r="AW685" s="35"/>
    </row>
    <row r="686" spans="6:49" x14ac:dyDescent="0.25">
      <c r="F686" t="s">
        <v>3466</v>
      </c>
      <c r="G686" t="s">
        <v>333</v>
      </c>
      <c r="H686" t="s">
        <v>2090</v>
      </c>
      <c r="I686" t="s">
        <v>1064</v>
      </c>
      <c r="J686" t="s">
        <v>3015</v>
      </c>
      <c r="K686" t="s">
        <v>1995</v>
      </c>
      <c r="L686">
        <v>24120</v>
      </c>
      <c r="M686">
        <v>1</v>
      </c>
      <c r="N686">
        <v>1</v>
      </c>
      <c r="O686" t="s">
        <v>2079</v>
      </c>
      <c r="P686" t="s">
        <v>2</v>
      </c>
      <c r="Q686" t="s">
        <v>2080</v>
      </c>
      <c r="S686" t="s">
        <v>1994</v>
      </c>
      <c r="Z686" s="35"/>
      <c r="AB686" s="35"/>
      <c r="AF686" s="35"/>
      <c r="AJ686" s="35"/>
      <c r="AN686" s="35"/>
      <c r="AW686" s="35"/>
    </row>
    <row r="687" spans="6:49" x14ac:dyDescent="0.25">
      <c r="F687" t="s">
        <v>3437</v>
      </c>
      <c r="G687" t="s">
        <v>662</v>
      </c>
      <c r="H687" t="s">
        <v>2090</v>
      </c>
      <c r="I687" t="s">
        <v>1064</v>
      </c>
      <c r="J687" t="s">
        <v>2702</v>
      </c>
      <c r="K687" t="s">
        <v>1991</v>
      </c>
      <c r="L687">
        <v>24180</v>
      </c>
      <c r="M687">
        <v>1</v>
      </c>
      <c r="N687">
        <v>1</v>
      </c>
      <c r="O687" t="s">
        <v>2079</v>
      </c>
      <c r="P687" t="s">
        <v>2</v>
      </c>
      <c r="Q687" t="s">
        <v>2080</v>
      </c>
      <c r="S687" t="s">
        <v>1990</v>
      </c>
      <c r="Z687" s="35"/>
      <c r="AB687" s="35"/>
      <c r="AF687" s="35"/>
      <c r="AJ687" s="35"/>
      <c r="AN687" s="35"/>
      <c r="AW687" s="35"/>
    </row>
    <row r="688" spans="6:49" x14ac:dyDescent="0.25">
      <c r="F688" t="s">
        <v>3429</v>
      </c>
      <c r="G688" t="s">
        <v>2960</v>
      </c>
      <c r="H688" t="s">
        <v>2090</v>
      </c>
      <c r="I688" t="s">
        <v>1064</v>
      </c>
      <c r="J688" t="s">
        <v>2656</v>
      </c>
      <c r="K688" t="s">
        <v>2017</v>
      </c>
      <c r="L688">
        <v>23817</v>
      </c>
      <c r="M688">
        <v>1</v>
      </c>
      <c r="N688">
        <v>1</v>
      </c>
      <c r="O688" t="s">
        <v>2079</v>
      </c>
      <c r="P688" t="s">
        <v>2</v>
      </c>
      <c r="Q688" t="s">
        <v>2062</v>
      </c>
      <c r="S688" t="s">
        <v>2016</v>
      </c>
      <c r="Z688" s="35"/>
      <c r="AB688" s="35"/>
      <c r="AF688" s="35"/>
      <c r="AJ688" s="35"/>
      <c r="AN688" s="35"/>
      <c r="AW688" s="35"/>
    </row>
    <row r="689" spans="6:49" x14ac:dyDescent="0.25">
      <c r="F689" t="s">
        <v>3436</v>
      </c>
      <c r="G689" t="s">
        <v>344</v>
      </c>
      <c r="H689" t="s">
        <v>2090</v>
      </c>
      <c r="I689" t="s">
        <v>1064</v>
      </c>
      <c r="J689" t="s">
        <v>2754</v>
      </c>
      <c r="K689" t="s">
        <v>1941</v>
      </c>
      <c r="L689">
        <v>24080</v>
      </c>
      <c r="M689">
        <v>1</v>
      </c>
      <c r="N689">
        <v>1</v>
      </c>
      <c r="O689" t="s">
        <v>2079</v>
      </c>
      <c r="P689" t="s">
        <v>2</v>
      </c>
      <c r="Q689" t="s">
        <v>2080</v>
      </c>
      <c r="S689" t="s">
        <v>1940</v>
      </c>
      <c r="Z689" s="35"/>
      <c r="AB689" s="35"/>
      <c r="AF689" s="35"/>
      <c r="AJ689" s="35"/>
      <c r="AN689" s="35"/>
      <c r="AW689" s="35"/>
    </row>
    <row r="690" spans="6:49" x14ac:dyDescent="0.25">
      <c r="F690" t="s">
        <v>3421</v>
      </c>
      <c r="G690" t="s">
        <v>761</v>
      </c>
      <c r="H690" t="s">
        <v>2090</v>
      </c>
      <c r="I690" t="s">
        <v>1064</v>
      </c>
      <c r="J690" t="s">
        <v>2943</v>
      </c>
      <c r="K690" t="s">
        <v>4132</v>
      </c>
      <c r="L690">
        <v>25300</v>
      </c>
      <c r="M690">
        <v>1</v>
      </c>
      <c r="N690">
        <v>1</v>
      </c>
      <c r="O690" t="s">
        <v>2079</v>
      </c>
      <c r="P690" t="s">
        <v>2</v>
      </c>
      <c r="Q690" t="s">
        <v>2080</v>
      </c>
      <c r="S690" t="s">
        <v>4133</v>
      </c>
      <c r="Z690" s="35"/>
      <c r="AB690" s="35"/>
      <c r="AF690" s="35"/>
      <c r="AJ690" s="35"/>
      <c r="AN690" s="35"/>
      <c r="AW690" s="35"/>
    </row>
    <row r="691" spans="6:49" x14ac:dyDescent="0.25">
      <c r="F691" t="s">
        <v>3428</v>
      </c>
      <c r="G691" t="s">
        <v>3873</v>
      </c>
      <c r="H691" t="s">
        <v>2090</v>
      </c>
      <c r="I691" t="s">
        <v>1064</v>
      </c>
      <c r="J691" t="s">
        <v>2929</v>
      </c>
      <c r="K691" t="s">
        <v>1967</v>
      </c>
      <c r="L691">
        <v>23780</v>
      </c>
      <c r="M691">
        <v>1</v>
      </c>
      <c r="N691">
        <v>1</v>
      </c>
      <c r="O691" t="s">
        <v>2079</v>
      </c>
      <c r="P691" t="s">
        <v>2</v>
      </c>
      <c r="Q691" t="s">
        <v>2062</v>
      </c>
      <c r="S691" t="s">
        <v>2012</v>
      </c>
      <c r="Z691" s="35"/>
      <c r="AB691" s="35"/>
      <c r="AF691" s="35"/>
      <c r="AJ691" s="35"/>
      <c r="AN691" s="35"/>
      <c r="AW691" s="35"/>
    </row>
    <row r="692" spans="6:49" x14ac:dyDescent="0.25">
      <c r="F692" t="s">
        <v>3402</v>
      </c>
      <c r="G692" t="s">
        <v>2835</v>
      </c>
      <c r="H692" t="s">
        <v>2090</v>
      </c>
      <c r="I692" t="s">
        <v>1064</v>
      </c>
      <c r="J692" t="s">
        <v>3025</v>
      </c>
      <c r="K692" t="s">
        <v>2834</v>
      </c>
      <c r="L692">
        <v>25170</v>
      </c>
      <c r="M692">
        <v>1</v>
      </c>
      <c r="N692">
        <v>1</v>
      </c>
      <c r="O692" t="s">
        <v>2079</v>
      </c>
      <c r="P692" t="s">
        <v>2</v>
      </c>
      <c r="Q692" t="s">
        <v>2080</v>
      </c>
      <c r="S692" t="s">
        <v>3024</v>
      </c>
      <c r="Z692" s="35"/>
      <c r="AB692" s="35"/>
      <c r="AF692" s="35"/>
      <c r="AJ692" s="35"/>
      <c r="AN692" s="35"/>
      <c r="AW692" s="35"/>
    </row>
    <row r="693" spans="6:49" x14ac:dyDescent="0.25">
      <c r="F693" t="s">
        <v>3410</v>
      </c>
      <c r="G693" t="s">
        <v>2921</v>
      </c>
      <c r="H693" t="s">
        <v>2090</v>
      </c>
      <c r="I693" t="s">
        <v>1064</v>
      </c>
      <c r="J693" t="s">
        <v>2650</v>
      </c>
      <c r="K693" t="s">
        <v>2018</v>
      </c>
      <c r="L693">
        <v>24966</v>
      </c>
      <c r="M693">
        <v>1</v>
      </c>
      <c r="N693">
        <v>1</v>
      </c>
      <c r="O693" t="s">
        <v>2079</v>
      </c>
      <c r="P693" t="s">
        <v>2</v>
      </c>
      <c r="Q693" t="s">
        <v>2080</v>
      </c>
      <c r="S693" t="s">
        <v>4134</v>
      </c>
      <c r="Z693" s="35"/>
      <c r="AB693" s="35"/>
      <c r="AF693" s="35"/>
      <c r="AJ693" s="35"/>
      <c r="AN693" s="35"/>
      <c r="AW693" s="35"/>
    </row>
    <row r="694" spans="6:49" x14ac:dyDescent="0.25">
      <c r="F694" t="s">
        <v>3440</v>
      </c>
      <c r="G694" t="s">
        <v>3000</v>
      </c>
      <c r="H694" t="s">
        <v>2090</v>
      </c>
      <c r="I694" t="s">
        <v>1064</v>
      </c>
      <c r="J694" t="s">
        <v>3001</v>
      </c>
      <c r="K694" t="s">
        <v>1951</v>
      </c>
      <c r="L694">
        <v>24317</v>
      </c>
      <c r="M694">
        <v>1</v>
      </c>
      <c r="N694">
        <v>1</v>
      </c>
      <c r="O694" t="s">
        <v>2079</v>
      </c>
      <c r="P694" t="s">
        <v>2</v>
      </c>
      <c r="Q694" t="s">
        <v>2080</v>
      </c>
      <c r="S694" t="s">
        <v>1950</v>
      </c>
      <c r="Z694" s="35"/>
      <c r="AB694" s="35"/>
      <c r="AF694" s="35"/>
      <c r="AJ694" s="35"/>
      <c r="AN694" s="35"/>
      <c r="AW694" s="35"/>
    </row>
    <row r="695" spans="6:49" x14ac:dyDescent="0.25">
      <c r="F695" t="s">
        <v>3426</v>
      </c>
      <c r="G695" t="s">
        <v>1027</v>
      </c>
      <c r="H695" t="s">
        <v>2090</v>
      </c>
      <c r="I695" t="s">
        <v>1064</v>
      </c>
      <c r="J695" t="s">
        <v>2577</v>
      </c>
      <c r="K695" t="s">
        <v>2007</v>
      </c>
      <c r="L695">
        <v>23539</v>
      </c>
      <c r="M695">
        <v>1</v>
      </c>
      <c r="N695">
        <v>1</v>
      </c>
      <c r="O695" t="s">
        <v>2079</v>
      </c>
      <c r="P695" t="s">
        <v>2</v>
      </c>
      <c r="Q695" t="s">
        <v>2062</v>
      </c>
      <c r="S695" t="s">
        <v>1026</v>
      </c>
      <c r="Z695" s="35"/>
      <c r="AB695" s="35"/>
      <c r="AF695" s="35"/>
      <c r="AJ695" s="35"/>
      <c r="AN695" s="35"/>
      <c r="AW695" s="35"/>
    </row>
    <row r="696" spans="6:49" x14ac:dyDescent="0.25">
      <c r="F696" t="s">
        <v>3435</v>
      </c>
      <c r="G696" t="s">
        <v>2980</v>
      </c>
      <c r="H696" t="s">
        <v>2090</v>
      </c>
      <c r="I696" t="s">
        <v>1064</v>
      </c>
      <c r="J696" t="s">
        <v>2635</v>
      </c>
      <c r="K696" t="s">
        <v>1983</v>
      </c>
      <c r="L696">
        <v>24079</v>
      </c>
      <c r="M696">
        <v>1</v>
      </c>
      <c r="N696">
        <v>1</v>
      </c>
      <c r="O696" t="s">
        <v>2079</v>
      </c>
      <c r="P696" t="s">
        <v>2</v>
      </c>
      <c r="Q696" t="s">
        <v>2080</v>
      </c>
      <c r="S696" t="s">
        <v>1982</v>
      </c>
      <c r="Z696" s="35"/>
      <c r="AB696" s="35"/>
      <c r="AF696" s="35"/>
      <c r="AJ696" s="35"/>
      <c r="AN696" s="35"/>
      <c r="AW696" s="35"/>
    </row>
    <row r="697" spans="6:49" x14ac:dyDescent="0.25">
      <c r="F697" t="s">
        <v>3409</v>
      </c>
      <c r="G697" t="s">
        <v>2919</v>
      </c>
      <c r="H697" t="s">
        <v>2090</v>
      </c>
      <c r="I697" t="s">
        <v>1064</v>
      </c>
      <c r="J697" t="s">
        <v>2920</v>
      </c>
      <c r="K697" t="s">
        <v>2006</v>
      </c>
      <c r="L697">
        <v>12961</v>
      </c>
      <c r="M697">
        <v>1</v>
      </c>
      <c r="N697">
        <v>1</v>
      </c>
      <c r="O697" t="s">
        <v>2079</v>
      </c>
      <c r="P697" t="s">
        <v>2</v>
      </c>
      <c r="Q697" t="s">
        <v>2062</v>
      </c>
      <c r="S697" t="s">
        <v>741</v>
      </c>
      <c r="Z697" s="35"/>
      <c r="AB697" s="35"/>
      <c r="AF697" s="35"/>
      <c r="AJ697" s="35"/>
      <c r="AN697" s="35"/>
      <c r="AW697" s="35"/>
    </row>
    <row r="698" spans="6:49" x14ac:dyDescent="0.25">
      <c r="F698" t="s">
        <v>3406</v>
      </c>
      <c r="G698" t="s">
        <v>2647</v>
      </c>
      <c r="H698" t="s">
        <v>2090</v>
      </c>
      <c r="I698" t="s">
        <v>1064</v>
      </c>
      <c r="J698" t="s">
        <v>2648</v>
      </c>
      <c r="K698" t="s">
        <v>4135</v>
      </c>
      <c r="L698">
        <v>11394</v>
      </c>
      <c r="M698">
        <v>1</v>
      </c>
      <c r="N698">
        <v>1</v>
      </c>
      <c r="O698" t="s">
        <v>2079</v>
      </c>
      <c r="P698" t="s">
        <v>2</v>
      </c>
      <c r="Q698" t="s">
        <v>2062</v>
      </c>
      <c r="S698" t="s">
        <v>502</v>
      </c>
      <c r="Z698" s="35"/>
      <c r="AB698" s="35"/>
      <c r="AF698" s="35"/>
      <c r="AJ698" s="35"/>
      <c r="AN698" s="35"/>
      <c r="AW698" s="35"/>
    </row>
    <row r="699" spans="6:49" x14ac:dyDescent="0.25">
      <c r="F699" t="s">
        <v>3407</v>
      </c>
      <c r="G699" t="s">
        <v>2914</v>
      </c>
      <c r="H699" t="s">
        <v>2090</v>
      </c>
      <c r="I699" t="s">
        <v>1064</v>
      </c>
      <c r="J699" t="s">
        <v>2662</v>
      </c>
      <c r="K699" t="s">
        <v>2001</v>
      </c>
      <c r="L699">
        <v>12833</v>
      </c>
      <c r="M699">
        <v>1</v>
      </c>
      <c r="N699">
        <v>1</v>
      </c>
      <c r="O699" t="s">
        <v>2079</v>
      </c>
      <c r="P699" t="s">
        <v>2</v>
      </c>
      <c r="Q699" t="s">
        <v>2062</v>
      </c>
      <c r="S699" t="s">
        <v>340</v>
      </c>
      <c r="Z699" s="35"/>
      <c r="AB699" s="35"/>
      <c r="AF699" s="35"/>
      <c r="AJ699" s="35"/>
      <c r="AN699" s="35"/>
      <c r="AW699" s="35"/>
    </row>
    <row r="700" spans="6:49" x14ac:dyDescent="0.25">
      <c r="F700" t="s">
        <v>3408</v>
      </c>
      <c r="G700" t="s">
        <v>2917</v>
      </c>
      <c r="H700" t="s">
        <v>2090</v>
      </c>
      <c r="I700" t="s">
        <v>1064</v>
      </c>
      <c r="J700" t="s">
        <v>2665</v>
      </c>
      <c r="K700" t="s">
        <v>1997</v>
      </c>
      <c r="L700">
        <v>12175</v>
      </c>
      <c r="M700">
        <v>1</v>
      </c>
      <c r="N700">
        <v>1</v>
      </c>
      <c r="O700" t="s">
        <v>2079</v>
      </c>
      <c r="P700" t="s">
        <v>2</v>
      </c>
      <c r="Q700" t="s">
        <v>2062</v>
      </c>
      <c r="S700" t="s">
        <v>890</v>
      </c>
      <c r="Z700" s="35"/>
      <c r="AB700" s="35"/>
      <c r="AF700" s="35"/>
      <c r="AJ700" s="35"/>
      <c r="AN700" s="35"/>
      <c r="AW700" s="35"/>
    </row>
    <row r="701" spans="6:49" x14ac:dyDescent="0.25">
      <c r="F701" t="s">
        <v>3431</v>
      </c>
      <c r="G701" t="s">
        <v>3014</v>
      </c>
      <c r="H701" t="s">
        <v>2090</v>
      </c>
      <c r="I701" t="s">
        <v>1064</v>
      </c>
      <c r="J701" t="s">
        <v>2663</v>
      </c>
      <c r="K701" t="s">
        <v>2013</v>
      </c>
      <c r="L701">
        <v>12937</v>
      </c>
      <c r="M701">
        <v>1</v>
      </c>
      <c r="N701">
        <v>1</v>
      </c>
      <c r="O701" t="s">
        <v>2079</v>
      </c>
      <c r="P701" t="s">
        <v>2</v>
      </c>
      <c r="Q701" t="s">
        <v>2062</v>
      </c>
      <c r="S701" t="s">
        <v>772</v>
      </c>
      <c r="Z701" s="35"/>
      <c r="AB701" s="35"/>
      <c r="AF701" s="35"/>
      <c r="AJ701" s="35"/>
      <c r="AN701" s="35"/>
      <c r="AW701" s="35"/>
    </row>
    <row r="702" spans="6:49" x14ac:dyDescent="0.25">
      <c r="F702" t="s">
        <v>3405</v>
      </c>
      <c r="G702" t="s">
        <v>887</v>
      </c>
      <c r="H702" t="s">
        <v>2090</v>
      </c>
      <c r="I702" t="s">
        <v>1064</v>
      </c>
      <c r="J702" t="s">
        <v>2912</v>
      </c>
      <c r="K702" t="s">
        <v>4135</v>
      </c>
      <c r="L702">
        <v>10042</v>
      </c>
      <c r="M702">
        <v>1</v>
      </c>
      <c r="N702">
        <v>1</v>
      </c>
      <c r="O702" t="s">
        <v>2079</v>
      </c>
      <c r="P702" t="s">
        <v>2</v>
      </c>
      <c r="Q702" t="s">
        <v>2062</v>
      </c>
      <c r="S702" t="s">
        <v>886</v>
      </c>
      <c r="Z702" s="35"/>
      <c r="AB702" s="35"/>
      <c r="AF702" s="35"/>
      <c r="AJ702" s="35"/>
      <c r="AN702" s="35"/>
      <c r="AW702" s="35"/>
    </row>
    <row r="703" spans="6:49" x14ac:dyDescent="0.25">
      <c r="F703" t="s">
        <v>3404</v>
      </c>
      <c r="G703" t="s">
        <v>337</v>
      </c>
      <c r="H703" t="s">
        <v>2090</v>
      </c>
      <c r="I703" t="s">
        <v>1064</v>
      </c>
      <c r="J703" t="s">
        <v>2911</v>
      </c>
      <c r="K703" t="s">
        <v>4135</v>
      </c>
      <c r="L703">
        <v>7855</v>
      </c>
      <c r="M703">
        <v>1</v>
      </c>
      <c r="N703">
        <v>1</v>
      </c>
      <c r="O703" t="s">
        <v>2079</v>
      </c>
      <c r="P703" t="s">
        <v>2</v>
      </c>
      <c r="Q703" t="s">
        <v>2062</v>
      </c>
      <c r="S703" t="s">
        <v>336</v>
      </c>
      <c r="Z703" s="35"/>
      <c r="AB703" s="35"/>
      <c r="AF703" s="35"/>
      <c r="AJ703" s="35"/>
      <c r="AN703" s="35"/>
      <c r="AW703" s="35"/>
    </row>
    <row r="704" spans="6:49" x14ac:dyDescent="0.25">
      <c r="F704" t="s">
        <v>3418</v>
      </c>
      <c r="G704" t="s">
        <v>965</v>
      </c>
      <c r="H704" t="s">
        <v>2090</v>
      </c>
      <c r="I704" t="s">
        <v>1064</v>
      </c>
      <c r="J704" t="s">
        <v>2939</v>
      </c>
      <c r="K704" t="s">
        <v>4135</v>
      </c>
      <c r="L704">
        <v>7826</v>
      </c>
      <c r="M704">
        <v>1</v>
      </c>
      <c r="N704">
        <v>1</v>
      </c>
      <c r="O704" t="s">
        <v>2079</v>
      </c>
      <c r="P704" t="s">
        <v>2</v>
      </c>
      <c r="Q704" t="s">
        <v>2062</v>
      </c>
      <c r="S704" t="s">
        <v>964</v>
      </c>
      <c r="Z704" s="35"/>
      <c r="AB704" s="35"/>
      <c r="AF704" s="35"/>
      <c r="AJ704" s="35"/>
      <c r="AN704" s="35"/>
      <c r="AW704" s="35"/>
    </row>
    <row r="705" spans="6:49" x14ac:dyDescent="0.25">
      <c r="F705" t="s">
        <v>3417</v>
      </c>
      <c r="G705" t="s">
        <v>453</v>
      </c>
      <c r="H705" t="s">
        <v>2090</v>
      </c>
      <c r="I705" t="s">
        <v>1064</v>
      </c>
      <c r="J705" t="s">
        <v>2936</v>
      </c>
      <c r="K705" t="s">
        <v>4135</v>
      </c>
      <c r="L705">
        <v>7825</v>
      </c>
      <c r="M705">
        <v>1</v>
      </c>
      <c r="N705">
        <v>1</v>
      </c>
      <c r="O705" t="s">
        <v>2079</v>
      </c>
      <c r="P705" t="s">
        <v>2</v>
      </c>
      <c r="Q705" t="s">
        <v>2062</v>
      </c>
      <c r="S705" t="s">
        <v>452</v>
      </c>
      <c r="Z705" s="35"/>
      <c r="AB705" s="35"/>
      <c r="AF705" s="35"/>
      <c r="AJ705" s="35"/>
      <c r="AN705" s="35"/>
      <c r="AW705" s="35"/>
    </row>
    <row r="706" spans="6:49" x14ac:dyDescent="0.25">
      <c r="F706" t="s">
        <v>3416</v>
      </c>
      <c r="G706" t="s">
        <v>451</v>
      </c>
      <c r="H706" t="s">
        <v>2090</v>
      </c>
      <c r="I706" t="s">
        <v>1064</v>
      </c>
      <c r="J706" t="s">
        <v>2935</v>
      </c>
      <c r="K706" t="s">
        <v>4135</v>
      </c>
      <c r="L706">
        <v>7823</v>
      </c>
      <c r="M706">
        <v>1</v>
      </c>
      <c r="N706">
        <v>1</v>
      </c>
      <c r="O706" t="s">
        <v>2079</v>
      </c>
      <c r="P706" t="s">
        <v>2</v>
      </c>
      <c r="Q706" t="s">
        <v>2062</v>
      </c>
      <c r="S706" t="s">
        <v>450</v>
      </c>
      <c r="Z706" s="35"/>
      <c r="AB706" s="35"/>
      <c r="AF706" s="35"/>
      <c r="AJ706" s="35"/>
      <c r="AN706" s="35"/>
      <c r="AW706" s="35"/>
    </row>
    <row r="707" spans="6:49" x14ac:dyDescent="0.25">
      <c r="F707" t="s">
        <v>3430</v>
      </c>
      <c r="G707" t="s">
        <v>2008</v>
      </c>
      <c r="H707" t="s">
        <v>2090</v>
      </c>
      <c r="I707" t="s">
        <v>1064</v>
      </c>
      <c r="J707" t="s">
        <v>3013</v>
      </c>
      <c r="K707" t="s">
        <v>4135</v>
      </c>
      <c r="L707">
        <v>7879</v>
      </c>
      <c r="M707">
        <v>1</v>
      </c>
      <c r="N707">
        <v>1</v>
      </c>
      <c r="O707" t="s">
        <v>2079</v>
      </c>
      <c r="P707" t="s">
        <v>2</v>
      </c>
      <c r="Q707" t="s">
        <v>2062</v>
      </c>
      <c r="S707" t="s">
        <v>773</v>
      </c>
      <c r="Z707" s="35"/>
      <c r="AB707" s="35"/>
      <c r="AF707" s="35"/>
      <c r="AJ707" s="35"/>
      <c r="AN707" s="35"/>
      <c r="AW707" s="35"/>
    </row>
    <row r="708" spans="6:49" x14ac:dyDescent="0.25">
      <c r="F708" t="s">
        <v>3420</v>
      </c>
      <c r="G708" t="s">
        <v>661</v>
      </c>
      <c r="H708" t="s">
        <v>2090</v>
      </c>
      <c r="I708" t="s">
        <v>1064</v>
      </c>
      <c r="J708" t="s">
        <v>2941</v>
      </c>
      <c r="K708" t="s">
        <v>4135</v>
      </c>
      <c r="L708">
        <v>7839</v>
      </c>
      <c r="M708">
        <v>1</v>
      </c>
      <c r="N708">
        <v>1</v>
      </c>
      <c r="O708" t="s">
        <v>2079</v>
      </c>
      <c r="P708" t="s">
        <v>2</v>
      </c>
      <c r="Q708" t="s">
        <v>2062</v>
      </c>
      <c r="S708" t="s">
        <v>660</v>
      </c>
      <c r="Z708" s="35"/>
      <c r="AB708" s="35"/>
      <c r="AF708" s="35"/>
      <c r="AJ708" s="35"/>
      <c r="AN708" s="35"/>
      <c r="AW708" s="35"/>
    </row>
    <row r="709" spans="6:49" x14ac:dyDescent="0.25">
      <c r="F709" t="s">
        <v>3419</v>
      </c>
      <c r="G709" t="s">
        <v>673</v>
      </c>
      <c r="H709" t="s">
        <v>2090</v>
      </c>
      <c r="I709" t="s">
        <v>1064</v>
      </c>
      <c r="J709" t="s">
        <v>2940</v>
      </c>
      <c r="K709" t="s">
        <v>4135</v>
      </c>
      <c r="L709">
        <v>7838</v>
      </c>
      <c r="M709">
        <v>1</v>
      </c>
      <c r="N709">
        <v>1</v>
      </c>
      <c r="O709" t="s">
        <v>2079</v>
      </c>
      <c r="P709" t="s">
        <v>2</v>
      </c>
      <c r="Q709" t="s">
        <v>2062</v>
      </c>
      <c r="S709" t="s">
        <v>672</v>
      </c>
      <c r="Z709" s="35"/>
      <c r="AB709" s="35"/>
      <c r="AF709" s="35"/>
      <c r="AJ709" s="35"/>
      <c r="AN709" s="35"/>
      <c r="AW709" s="35"/>
    </row>
    <row r="710" spans="6:49" x14ac:dyDescent="0.25">
      <c r="F710" t="s">
        <v>3096</v>
      </c>
      <c r="G710" t="s">
        <v>371</v>
      </c>
      <c r="H710" t="s">
        <v>2064</v>
      </c>
      <c r="I710" t="s">
        <v>1059</v>
      </c>
      <c r="J710" t="s">
        <v>2794</v>
      </c>
      <c r="K710" t="s">
        <v>1455</v>
      </c>
      <c r="L710">
        <v>25188</v>
      </c>
      <c r="M710">
        <v>1</v>
      </c>
      <c r="N710">
        <v>1</v>
      </c>
      <c r="O710" t="s">
        <v>2081</v>
      </c>
      <c r="P710" t="s">
        <v>2</v>
      </c>
      <c r="Q710" t="s">
        <v>2080</v>
      </c>
      <c r="S710" t="s">
        <v>4136</v>
      </c>
      <c r="Z710" s="35"/>
      <c r="AB710" s="35"/>
      <c r="AF710" s="35"/>
      <c r="AJ710" s="35"/>
      <c r="AN710" s="35"/>
      <c r="AW710" s="35"/>
    </row>
    <row r="711" spans="6:49" x14ac:dyDescent="0.25">
      <c r="F711" t="s">
        <v>3309</v>
      </c>
      <c r="G711" t="s">
        <v>4137</v>
      </c>
      <c r="H711" t="s">
        <v>2089</v>
      </c>
      <c r="I711" t="s">
        <v>3962</v>
      </c>
      <c r="J711" t="s">
        <v>2461</v>
      </c>
      <c r="K711" t="s">
        <v>4138</v>
      </c>
      <c r="L711">
        <v>25191</v>
      </c>
      <c r="M711">
        <v>1</v>
      </c>
      <c r="N711">
        <v>1</v>
      </c>
      <c r="O711" t="s">
        <v>2079</v>
      </c>
      <c r="P711" t="s">
        <v>2</v>
      </c>
      <c r="Q711" t="s">
        <v>2080</v>
      </c>
      <c r="S711" t="s">
        <v>4139</v>
      </c>
      <c r="Z711" s="35"/>
      <c r="AB711" s="35"/>
      <c r="AF711" s="35"/>
      <c r="AJ711" s="35"/>
      <c r="AN711" s="35"/>
      <c r="AW711" s="35"/>
    </row>
    <row r="712" spans="6:49" x14ac:dyDescent="0.25">
      <c r="F712" t="s">
        <v>3314</v>
      </c>
      <c r="G712" t="s">
        <v>4140</v>
      </c>
      <c r="H712" t="s">
        <v>2089</v>
      </c>
      <c r="I712" t="s">
        <v>3962</v>
      </c>
      <c r="J712" t="s">
        <v>2525</v>
      </c>
      <c r="K712" t="s">
        <v>4141</v>
      </c>
      <c r="L712">
        <v>25190</v>
      </c>
      <c r="M712">
        <v>1</v>
      </c>
      <c r="N712">
        <v>1</v>
      </c>
      <c r="O712" t="s">
        <v>2079</v>
      </c>
      <c r="P712" t="s">
        <v>2</v>
      </c>
      <c r="Q712" t="s">
        <v>2080</v>
      </c>
      <c r="S712" t="s">
        <v>4142</v>
      </c>
      <c r="Z712" s="35"/>
      <c r="AB712" s="35"/>
      <c r="AF712" s="35"/>
      <c r="AJ712" s="35"/>
      <c r="AN712" s="35"/>
      <c r="AW712" s="35"/>
    </row>
    <row r="713" spans="6:49" x14ac:dyDescent="0.25">
      <c r="F713" t="s">
        <v>3327</v>
      </c>
      <c r="G713" t="s">
        <v>4143</v>
      </c>
      <c r="H713" t="s">
        <v>2089</v>
      </c>
      <c r="I713" t="s">
        <v>3962</v>
      </c>
      <c r="J713" t="s">
        <v>2304</v>
      </c>
      <c r="K713" t="s">
        <v>4144</v>
      </c>
      <c r="L713">
        <v>25192</v>
      </c>
      <c r="M713">
        <v>1</v>
      </c>
      <c r="N713">
        <v>1</v>
      </c>
      <c r="O713" t="s">
        <v>2079</v>
      </c>
      <c r="P713" t="s">
        <v>2</v>
      </c>
      <c r="Q713" t="s">
        <v>2080</v>
      </c>
      <c r="S713" t="s">
        <v>4145</v>
      </c>
      <c r="Z713" s="35"/>
      <c r="AB713" s="35"/>
      <c r="AF713" s="35"/>
      <c r="AJ713" s="35"/>
      <c r="AN713" s="35"/>
      <c r="AW713" s="35"/>
    </row>
    <row r="714" spans="6:49" x14ac:dyDescent="0.25">
      <c r="F714" t="s">
        <v>3815</v>
      </c>
      <c r="G714" t="s">
        <v>954</v>
      </c>
      <c r="H714" t="s">
        <v>2066</v>
      </c>
      <c r="I714" t="s">
        <v>1083</v>
      </c>
      <c r="J714" t="s">
        <v>2604</v>
      </c>
      <c r="K714" t="s">
        <v>204</v>
      </c>
      <c r="L714">
        <v>25322</v>
      </c>
      <c r="M714">
        <v>1</v>
      </c>
      <c r="N714">
        <v>1</v>
      </c>
      <c r="O714" t="s">
        <v>2079</v>
      </c>
      <c r="P714" t="s">
        <v>2</v>
      </c>
      <c r="Q714" t="s">
        <v>2080</v>
      </c>
      <c r="S714" t="s">
        <v>4146</v>
      </c>
      <c r="Z714" s="35"/>
      <c r="AB714" s="35"/>
      <c r="AF714" s="35"/>
      <c r="AJ714" s="35"/>
      <c r="AN714" s="35"/>
      <c r="AW714" s="35"/>
    </row>
    <row r="715" spans="6:49" x14ac:dyDescent="0.25">
      <c r="F715" t="s">
        <v>3672</v>
      </c>
      <c r="G715" t="s">
        <v>958</v>
      </c>
      <c r="H715" t="s">
        <v>2204</v>
      </c>
      <c r="I715" t="s">
        <v>1092</v>
      </c>
      <c r="J715" t="s">
        <v>4147</v>
      </c>
      <c r="K715" t="s">
        <v>1792</v>
      </c>
      <c r="L715">
        <v>25108</v>
      </c>
      <c r="M715">
        <v>1</v>
      </c>
      <c r="N715">
        <v>1</v>
      </c>
      <c r="O715" t="s">
        <v>2079</v>
      </c>
      <c r="P715" t="s">
        <v>2</v>
      </c>
      <c r="Q715" t="s">
        <v>2080</v>
      </c>
      <c r="S715" t="s">
        <v>4148</v>
      </c>
      <c r="Z715" s="35"/>
      <c r="AB715" s="35"/>
      <c r="AF715" s="35"/>
      <c r="AJ715" s="35"/>
      <c r="AN715" s="35"/>
      <c r="AW715" s="35"/>
    </row>
    <row r="716" spans="6:49" x14ac:dyDescent="0.25">
      <c r="F716" t="s">
        <v>3366</v>
      </c>
      <c r="G716" t="s">
        <v>4149</v>
      </c>
      <c r="H716" t="s">
        <v>2089</v>
      </c>
      <c r="I716" t="s">
        <v>3962</v>
      </c>
      <c r="J716" t="s">
        <v>2191</v>
      </c>
      <c r="K716" t="s">
        <v>1915</v>
      </c>
      <c r="L716">
        <v>25140</v>
      </c>
      <c r="M716">
        <v>1</v>
      </c>
      <c r="N716">
        <v>1</v>
      </c>
      <c r="O716" t="s">
        <v>2079</v>
      </c>
      <c r="P716" t="s">
        <v>2</v>
      </c>
      <c r="Q716" t="s">
        <v>2080</v>
      </c>
      <c r="S716" t="s">
        <v>4150</v>
      </c>
      <c r="Z716" s="35"/>
      <c r="AB716" s="35"/>
      <c r="AF716" s="35"/>
      <c r="AJ716" s="35"/>
      <c r="AN716" s="35"/>
      <c r="AW716" s="35"/>
    </row>
    <row r="717" spans="6:49" x14ac:dyDescent="0.25">
      <c r="F717" t="s">
        <v>3313</v>
      </c>
      <c r="G717" t="s">
        <v>4151</v>
      </c>
      <c r="H717" t="s">
        <v>2089</v>
      </c>
      <c r="I717" t="s">
        <v>3962</v>
      </c>
      <c r="J717" t="s">
        <v>2601</v>
      </c>
      <c r="K717" t="s">
        <v>4152</v>
      </c>
      <c r="L717">
        <v>25138</v>
      </c>
      <c r="M717">
        <v>1</v>
      </c>
      <c r="N717">
        <v>1</v>
      </c>
      <c r="O717" t="s">
        <v>2079</v>
      </c>
      <c r="P717" t="s">
        <v>2</v>
      </c>
      <c r="Q717" t="s">
        <v>2080</v>
      </c>
      <c r="S717" t="s">
        <v>4153</v>
      </c>
      <c r="Z717" s="35"/>
      <c r="AB717" s="35"/>
      <c r="AF717" s="35"/>
      <c r="AJ717" s="35"/>
      <c r="AN717" s="35"/>
      <c r="AW717" s="35"/>
    </row>
    <row r="718" spans="6:49" x14ac:dyDescent="0.25">
      <c r="F718" t="s">
        <v>3380</v>
      </c>
      <c r="G718" t="s">
        <v>4154</v>
      </c>
      <c r="H718" t="s">
        <v>2089</v>
      </c>
      <c r="I718" t="s">
        <v>3962</v>
      </c>
      <c r="J718" t="s">
        <v>2521</v>
      </c>
      <c r="K718" t="s">
        <v>1856</v>
      </c>
      <c r="L718">
        <v>25131</v>
      </c>
      <c r="M718">
        <v>1</v>
      </c>
      <c r="N718">
        <v>1</v>
      </c>
      <c r="O718" t="s">
        <v>2079</v>
      </c>
      <c r="P718" t="s">
        <v>2</v>
      </c>
      <c r="Q718" t="s">
        <v>2080</v>
      </c>
      <c r="S718" t="s">
        <v>1855</v>
      </c>
      <c r="Z718" s="35"/>
      <c r="AB718" s="35"/>
      <c r="AF718" s="35"/>
      <c r="AJ718" s="35"/>
      <c r="AN718" s="35"/>
      <c r="AW718" s="35"/>
    </row>
    <row r="719" spans="6:49" x14ac:dyDescent="0.25">
      <c r="F719" t="s">
        <v>3385</v>
      </c>
      <c r="G719" t="s">
        <v>4155</v>
      </c>
      <c r="H719" t="s">
        <v>2089</v>
      </c>
      <c r="I719" t="s">
        <v>3962</v>
      </c>
      <c r="J719" t="s">
        <v>2500</v>
      </c>
      <c r="K719" t="s">
        <v>1892</v>
      </c>
      <c r="L719">
        <v>25132</v>
      </c>
      <c r="M719">
        <v>1</v>
      </c>
      <c r="N719">
        <v>1</v>
      </c>
      <c r="O719" t="s">
        <v>2079</v>
      </c>
      <c r="P719" t="s">
        <v>2</v>
      </c>
      <c r="Q719" t="s">
        <v>2080</v>
      </c>
      <c r="S719" t="s">
        <v>1891</v>
      </c>
      <c r="Z719" s="35"/>
      <c r="AB719" s="35"/>
      <c r="AF719" s="35"/>
      <c r="AJ719" s="35"/>
      <c r="AN719" s="35"/>
      <c r="AW719" s="35"/>
    </row>
    <row r="720" spans="6:49" x14ac:dyDescent="0.25">
      <c r="F720" t="s">
        <v>3369</v>
      </c>
      <c r="G720" t="s">
        <v>4156</v>
      </c>
      <c r="H720" t="s">
        <v>2089</v>
      </c>
      <c r="I720" t="s">
        <v>3962</v>
      </c>
      <c r="J720" t="s">
        <v>2961</v>
      </c>
      <c r="K720" t="s">
        <v>1917</v>
      </c>
      <c r="L720">
        <v>25139</v>
      </c>
      <c r="M720">
        <v>1</v>
      </c>
      <c r="N720">
        <v>1</v>
      </c>
      <c r="O720" t="s">
        <v>2079</v>
      </c>
      <c r="P720" t="s">
        <v>2</v>
      </c>
      <c r="Q720" t="s">
        <v>2080</v>
      </c>
      <c r="S720" t="s">
        <v>4157</v>
      </c>
      <c r="Z720" s="35"/>
      <c r="AB720" s="35"/>
      <c r="AF720" s="35"/>
      <c r="AJ720" s="35"/>
      <c r="AN720" s="35"/>
      <c r="AW720" s="35"/>
    </row>
    <row r="721" spans="6:49" x14ac:dyDescent="0.25">
      <c r="F721" t="s">
        <v>3399</v>
      </c>
      <c r="G721" t="s">
        <v>4158</v>
      </c>
      <c r="H721" t="s">
        <v>2089</v>
      </c>
      <c r="I721" t="s">
        <v>3962</v>
      </c>
      <c r="J721" t="s">
        <v>2639</v>
      </c>
      <c r="K721" t="s">
        <v>1894</v>
      </c>
      <c r="L721">
        <v>25134</v>
      </c>
      <c r="M721">
        <v>1</v>
      </c>
      <c r="N721">
        <v>1</v>
      </c>
      <c r="O721" t="s">
        <v>2079</v>
      </c>
      <c r="P721" t="s">
        <v>2</v>
      </c>
      <c r="Q721" t="s">
        <v>2080</v>
      </c>
      <c r="S721" t="s">
        <v>1893</v>
      </c>
      <c r="Z721" s="35"/>
      <c r="AB721" s="35"/>
      <c r="AF721" s="35"/>
      <c r="AJ721" s="35"/>
      <c r="AN721" s="35"/>
      <c r="AW721" s="35"/>
    </row>
    <row r="722" spans="6:49" x14ac:dyDescent="0.25">
      <c r="F722" t="s">
        <v>3374</v>
      </c>
      <c r="G722" t="s">
        <v>4159</v>
      </c>
      <c r="H722" t="s">
        <v>2089</v>
      </c>
      <c r="I722" t="s">
        <v>3962</v>
      </c>
      <c r="J722" t="s">
        <v>2997</v>
      </c>
      <c r="K722" t="s">
        <v>1882</v>
      </c>
      <c r="L722">
        <v>25141</v>
      </c>
      <c r="M722">
        <v>1</v>
      </c>
      <c r="N722">
        <v>1</v>
      </c>
      <c r="O722" t="s">
        <v>2079</v>
      </c>
      <c r="P722" t="s">
        <v>2</v>
      </c>
      <c r="Q722" t="s">
        <v>2080</v>
      </c>
      <c r="S722" t="s">
        <v>1881</v>
      </c>
      <c r="Z722" s="35"/>
      <c r="AB722" s="35"/>
      <c r="AF722" s="35"/>
      <c r="AJ722" s="35"/>
      <c r="AN722" s="35"/>
      <c r="AW722" s="35"/>
    </row>
    <row r="723" spans="6:49" x14ac:dyDescent="0.25">
      <c r="F723" t="s">
        <v>3378</v>
      </c>
      <c r="G723" t="s">
        <v>4160</v>
      </c>
      <c r="H723" t="s">
        <v>2089</v>
      </c>
      <c r="I723" t="s">
        <v>3962</v>
      </c>
      <c r="J723" t="s">
        <v>3009</v>
      </c>
      <c r="K723" t="s">
        <v>1846</v>
      </c>
      <c r="L723">
        <v>25133</v>
      </c>
      <c r="M723">
        <v>1</v>
      </c>
      <c r="N723">
        <v>1</v>
      </c>
      <c r="O723" t="s">
        <v>2079</v>
      </c>
      <c r="P723" t="s">
        <v>2</v>
      </c>
      <c r="Q723" t="s">
        <v>2080</v>
      </c>
      <c r="S723" t="s">
        <v>1845</v>
      </c>
      <c r="Z723" s="35"/>
      <c r="AB723" s="35"/>
      <c r="AF723" s="35"/>
      <c r="AJ723" s="35"/>
      <c r="AN723" s="35"/>
      <c r="AW723" s="35"/>
    </row>
    <row r="724" spans="6:49" x14ac:dyDescent="0.25">
      <c r="F724" t="s">
        <v>3387</v>
      </c>
      <c r="G724" t="s">
        <v>4161</v>
      </c>
      <c r="H724" t="s">
        <v>2089</v>
      </c>
      <c r="I724" t="s">
        <v>3962</v>
      </c>
      <c r="J724" t="s">
        <v>2513</v>
      </c>
      <c r="K724" t="s">
        <v>1865</v>
      </c>
      <c r="L724">
        <v>25137</v>
      </c>
      <c r="M724">
        <v>1</v>
      </c>
      <c r="N724">
        <v>1</v>
      </c>
      <c r="O724" t="s">
        <v>2079</v>
      </c>
      <c r="P724" t="s">
        <v>2</v>
      </c>
      <c r="Q724" t="s">
        <v>2080</v>
      </c>
      <c r="S724" t="s">
        <v>1864</v>
      </c>
      <c r="Z724" s="35"/>
      <c r="AB724" s="35"/>
      <c r="AF724" s="35"/>
      <c r="AJ724" s="35"/>
      <c r="AN724" s="35"/>
      <c r="AW724" s="35"/>
    </row>
    <row r="725" spans="6:49" x14ac:dyDescent="0.25">
      <c r="F725" t="s">
        <v>3162</v>
      </c>
      <c r="G725" t="s">
        <v>175</v>
      </c>
      <c r="H725" t="s">
        <v>2064</v>
      </c>
      <c r="I725" t="s">
        <v>1059</v>
      </c>
      <c r="J725" t="s">
        <v>4162</v>
      </c>
      <c r="K725" t="s">
        <v>4163</v>
      </c>
      <c r="L725">
        <v>25135</v>
      </c>
      <c r="M725">
        <v>1</v>
      </c>
      <c r="N725">
        <v>1</v>
      </c>
      <c r="O725" t="s">
        <v>2079</v>
      </c>
      <c r="P725" t="s">
        <v>2</v>
      </c>
      <c r="Q725" t="s">
        <v>2080</v>
      </c>
      <c r="S725" t="s">
        <v>4164</v>
      </c>
      <c r="Z725" s="35"/>
      <c r="AB725" s="35"/>
      <c r="AF725" s="35"/>
      <c r="AJ725" s="35"/>
      <c r="AN725" s="35"/>
      <c r="AW725" s="35"/>
    </row>
    <row r="726" spans="6:49" x14ac:dyDescent="0.25">
      <c r="F726" t="s">
        <v>3373</v>
      </c>
      <c r="G726" t="s">
        <v>4165</v>
      </c>
      <c r="H726" t="s">
        <v>2089</v>
      </c>
      <c r="I726" t="s">
        <v>3962</v>
      </c>
      <c r="J726" t="s">
        <v>2908</v>
      </c>
      <c r="K726" t="s">
        <v>4166</v>
      </c>
      <c r="L726">
        <v>25151</v>
      </c>
      <c r="M726">
        <v>1</v>
      </c>
      <c r="N726">
        <v>1</v>
      </c>
      <c r="O726" t="s">
        <v>2079</v>
      </c>
      <c r="P726" t="s">
        <v>2</v>
      </c>
      <c r="Q726" t="s">
        <v>2080</v>
      </c>
      <c r="S726" t="s">
        <v>1844</v>
      </c>
      <c r="Z726" s="35"/>
      <c r="AB726" s="35"/>
      <c r="AF726" s="35"/>
      <c r="AJ726" s="35"/>
      <c r="AN726" s="35"/>
      <c r="AW726" s="35"/>
    </row>
    <row r="727" spans="6:49" x14ac:dyDescent="0.25">
      <c r="F727" t="s">
        <v>4167</v>
      </c>
      <c r="G727" t="s">
        <v>4168</v>
      </c>
      <c r="H727" t="s">
        <v>4169</v>
      </c>
      <c r="I727" t="s">
        <v>4170</v>
      </c>
      <c r="J727" t="s">
        <v>4171</v>
      </c>
      <c r="K727" t="s">
        <v>4172</v>
      </c>
      <c r="L727">
        <v>25319</v>
      </c>
      <c r="M727">
        <v>1</v>
      </c>
      <c r="N727">
        <v>1</v>
      </c>
      <c r="O727" t="s">
        <v>2079</v>
      </c>
      <c r="P727" t="s">
        <v>2</v>
      </c>
      <c r="Q727" t="s">
        <v>2080</v>
      </c>
      <c r="S727" t="s">
        <v>4173</v>
      </c>
      <c r="Z727" s="35"/>
      <c r="AB727" s="35"/>
      <c r="AF727" s="35"/>
      <c r="AJ727" s="35"/>
      <c r="AN727" s="35"/>
      <c r="AW727" s="35"/>
    </row>
    <row r="728" spans="6:49" x14ac:dyDescent="0.25">
      <c r="F728" t="s">
        <v>3138</v>
      </c>
      <c r="G728" t="s">
        <v>4174</v>
      </c>
      <c r="H728" t="s">
        <v>2064</v>
      </c>
      <c r="I728" t="s">
        <v>1059</v>
      </c>
      <c r="J728" t="s">
        <v>2910</v>
      </c>
      <c r="K728" t="s">
        <v>4175</v>
      </c>
      <c r="L728">
        <v>25533</v>
      </c>
      <c r="M728">
        <v>1</v>
      </c>
      <c r="N728">
        <v>1</v>
      </c>
      <c r="O728" t="s">
        <v>2079</v>
      </c>
      <c r="P728" t="s">
        <v>2</v>
      </c>
      <c r="Q728" t="s">
        <v>2080</v>
      </c>
      <c r="S728" t="s">
        <v>4176</v>
      </c>
      <c r="Z728" s="35"/>
      <c r="AB728" s="35"/>
      <c r="AF728" s="35"/>
      <c r="AJ728" s="35"/>
      <c r="AN728" s="35"/>
      <c r="AW728" s="35"/>
    </row>
    <row r="729" spans="6:49" x14ac:dyDescent="0.25">
      <c r="F729" t="s">
        <v>3212</v>
      </c>
      <c r="G729" t="s">
        <v>139</v>
      </c>
      <c r="H729" t="s">
        <v>2064</v>
      </c>
      <c r="I729" t="s">
        <v>1059</v>
      </c>
      <c r="J729" t="s">
        <v>2708</v>
      </c>
      <c r="K729" t="s">
        <v>1242</v>
      </c>
      <c r="L729">
        <v>25054</v>
      </c>
      <c r="M729">
        <v>1</v>
      </c>
      <c r="N729">
        <v>1</v>
      </c>
      <c r="O729" t="s">
        <v>2079</v>
      </c>
      <c r="P729" t="s">
        <v>2</v>
      </c>
      <c r="Q729" t="s">
        <v>2080</v>
      </c>
      <c r="S729" t="s">
        <v>1241</v>
      </c>
      <c r="Z729" s="35"/>
      <c r="AB729" s="35"/>
      <c r="AF729" s="35"/>
      <c r="AJ729" s="35"/>
      <c r="AN729" s="35"/>
      <c r="AW729" s="35"/>
    </row>
    <row r="730" spans="6:49" x14ac:dyDescent="0.25">
      <c r="F730" t="s">
        <v>3343</v>
      </c>
      <c r="G730" t="s">
        <v>4177</v>
      </c>
      <c r="H730" t="s">
        <v>2089</v>
      </c>
      <c r="I730" t="s">
        <v>3962</v>
      </c>
      <c r="J730" t="s">
        <v>2395</v>
      </c>
      <c r="K730" t="s">
        <v>4178</v>
      </c>
      <c r="L730">
        <v>25221</v>
      </c>
      <c r="M730">
        <v>1</v>
      </c>
      <c r="N730">
        <v>1</v>
      </c>
      <c r="O730" t="s">
        <v>2079</v>
      </c>
      <c r="P730" t="s">
        <v>2</v>
      </c>
      <c r="Q730" t="s">
        <v>2080</v>
      </c>
      <c r="S730" t="s">
        <v>4179</v>
      </c>
      <c r="Z730" s="35"/>
      <c r="AB730" s="35"/>
      <c r="AF730" s="35"/>
      <c r="AJ730" s="35"/>
      <c r="AN730" s="35"/>
      <c r="AW730" s="35"/>
    </row>
    <row r="731" spans="6:49" x14ac:dyDescent="0.25">
      <c r="F731" t="s">
        <v>3318</v>
      </c>
      <c r="G731" t="s">
        <v>4180</v>
      </c>
      <c r="H731" t="s">
        <v>2089</v>
      </c>
      <c r="I731" t="s">
        <v>3962</v>
      </c>
      <c r="J731" t="s">
        <v>2440</v>
      </c>
      <c r="K731" t="s">
        <v>4181</v>
      </c>
      <c r="L731">
        <v>25196</v>
      </c>
      <c r="M731">
        <v>1</v>
      </c>
      <c r="N731">
        <v>1</v>
      </c>
      <c r="O731" t="s">
        <v>2079</v>
      </c>
      <c r="P731" t="s">
        <v>2</v>
      </c>
      <c r="Q731" t="s">
        <v>2080</v>
      </c>
      <c r="S731" t="s">
        <v>4182</v>
      </c>
      <c r="Z731" s="35"/>
      <c r="AB731" s="35"/>
      <c r="AF731" s="35"/>
      <c r="AJ731" s="35"/>
      <c r="AN731" s="35"/>
      <c r="AW731" s="35"/>
    </row>
    <row r="732" spans="6:49" x14ac:dyDescent="0.25">
      <c r="F732" t="s">
        <v>3351</v>
      </c>
      <c r="G732" t="s">
        <v>4183</v>
      </c>
      <c r="H732" t="s">
        <v>2089</v>
      </c>
      <c r="I732" t="s">
        <v>3962</v>
      </c>
      <c r="J732" t="s">
        <v>2519</v>
      </c>
      <c r="K732" t="s">
        <v>1904</v>
      </c>
      <c r="L732">
        <v>25194</v>
      </c>
      <c r="M732">
        <v>1</v>
      </c>
      <c r="N732">
        <v>1</v>
      </c>
      <c r="O732" t="s">
        <v>2079</v>
      </c>
      <c r="P732" t="s">
        <v>2</v>
      </c>
      <c r="Q732" t="s">
        <v>2080</v>
      </c>
      <c r="S732" t="s">
        <v>4184</v>
      </c>
      <c r="Z732" s="35"/>
      <c r="AB732" s="35"/>
      <c r="AF732" s="35"/>
      <c r="AJ732" s="35"/>
      <c r="AN732" s="35"/>
      <c r="AW732" s="35"/>
    </row>
    <row r="733" spans="6:49" x14ac:dyDescent="0.25">
      <c r="F733" t="s">
        <v>3317</v>
      </c>
      <c r="G733" t="s">
        <v>4185</v>
      </c>
      <c r="H733" t="s">
        <v>2089</v>
      </c>
      <c r="I733" t="s">
        <v>3962</v>
      </c>
      <c r="J733" t="s">
        <v>2516</v>
      </c>
      <c r="K733" t="s">
        <v>4186</v>
      </c>
      <c r="L733">
        <v>25199</v>
      </c>
      <c r="M733">
        <v>1</v>
      </c>
      <c r="N733">
        <v>1</v>
      </c>
      <c r="O733" t="s">
        <v>2079</v>
      </c>
      <c r="P733" t="s">
        <v>2</v>
      </c>
      <c r="Q733" t="s">
        <v>2080</v>
      </c>
      <c r="S733" t="s">
        <v>4187</v>
      </c>
      <c r="Z733" s="35"/>
      <c r="AB733" s="35"/>
      <c r="AF733" s="35"/>
      <c r="AJ733" s="35"/>
      <c r="AN733" s="35"/>
      <c r="AW733" s="35"/>
    </row>
    <row r="734" spans="6:49" x14ac:dyDescent="0.25">
      <c r="F734" t="s">
        <v>3311</v>
      </c>
      <c r="G734" t="s">
        <v>4188</v>
      </c>
      <c r="H734" t="s">
        <v>2089</v>
      </c>
      <c r="I734" t="s">
        <v>3962</v>
      </c>
      <c r="J734" t="s">
        <v>2467</v>
      </c>
      <c r="K734" t="s">
        <v>4189</v>
      </c>
      <c r="L734">
        <v>25197</v>
      </c>
      <c r="M734">
        <v>1</v>
      </c>
      <c r="N734">
        <v>1</v>
      </c>
      <c r="O734" t="s">
        <v>2079</v>
      </c>
      <c r="P734" t="s">
        <v>2</v>
      </c>
      <c r="Q734" t="s">
        <v>2080</v>
      </c>
      <c r="S734" t="s">
        <v>4190</v>
      </c>
      <c r="Z734" s="35"/>
      <c r="AB734" s="35"/>
      <c r="AF734" s="35"/>
      <c r="AJ734" s="35"/>
      <c r="AN734" s="35"/>
      <c r="AW734" s="35"/>
    </row>
    <row r="735" spans="6:49" x14ac:dyDescent="0.25">
      <c r="F735" t="s">
        <v>3308</v>
      </c>
      <c r="G735" t="s">
        <v>4191</v>
      </c>
      <c r="H735" t="s">
        <v>2089</v>
      </c>
      <c r="I735" t="s">
        <v>3962</v>
      </c>
      <c r="J735" t="s">
        <v>2463</v>
      </c>
      <c r="K735" t="s">
        <v>4192</v>
      </c>
      <c r="L735">
        <v>25200</v>
      </c>
      <c r="M735">
        <v>1</v>
      </c>
      <c r="N735">
        <v>1</v>
      </c>
      <c r="O735" t="s">
        <v>2079</v>
      </c>
      <c r="P735" t="s">
        <v>2</v>
      </c>
      <c r="Q735" t="s">
        <v>2080</v>
      </c>
      <c r="S735" t="s">
        <v>4193</v>
      </c>
      <c r="Z735" s="35"/>
      <c r="AB735" s="35"/>
      <c r="AF735" s="35"/>
      <c r="AJ735" s="35"/>
      <c r="AN735" s="35"/>
      <c r="AW735" s="35"/>
    </row>
    <row r="736" spans="6:49" x14ac:dyDescent="0.25">
      <c r="F736" t="s">
        <v>3344</v>
      </c>
      <c r="G736" t="s">
        <v>4194</v>
      </c>
      <c r="H736" t="s">
        <v>2089</v>
      </c>
      <c r="I736" t="s">
        <v>3962</v>
      </c>
      <c r="J736" t="s">
        <v>2517</v>
      </c>
      <c r="K736" t="s">
        <v>1901</v>
      </c>
      <c r="L736">
        <v>25198</v>
      </c>
      <c r="M736">
        <v>1</v>
      </c>
      <c r="N736">
        <v>1</v>
      </c>
      <c r="O736" t="s">
        <v>2079</v>
      </c>
      <c r="P736" t="s">
        <v>2</v>
      </c>
      <c r="Q736" t="s">
        <v>2080</v>
      </c>
      <c r="S736" t="s">
        <v>4195</v>
      </c>
      <c r="Z736" s="35"/>
      <c r="AB736" s="35"/>
      <c r="AF736" s="35"/>
      <c r="AJ736" s="35"/>
      <c r="AN736" s="35"/>
      <c r="AW736" s="35"/>
    </row>
    <row r="737" spans="6:49" x14ac:dyDescent="0.25">
      <c r="F737" t="s">
        <v>3312</v>
      </c>
      <c r="G737" t="s">
        <v>4196</v>
      </c>
      <c r="H737" t="s">
        <v>2089</v>
      </c>
      <c r="I737" t="s">
        <v>3962</v>
      </c>
      <c r="J737" t="s">
        <v>2599</v>
      </c>
      <c r="K737" t="s">
        <v>4197</v>
      </c>
      <c r="L737">
        <v>25195</v>
      </c>
      <c r="M737">
        <v>1</v>
      </c>
      <c r="N737">
        <v>1</v>
      </c>
      <c r="O737" t="s">
        <v>2079</v>
      </c>
      <c r="P737" t="s">
        <v>2</v>
      </c>
      <c r="Q737" t="s">
        <v>2080</v>
      </c>
      <c r="S737" t="s">
        <v>4198</v>
      </c>
      <c r="Z737" s="35"/>
      <c r="AB737" s="35"/>
      <c r="AF737" s="35"/>
      <c r="AJ737" s="35"/>
      <c r="AN737" s="35"/>
      <c r="AW737" s="35"/>
    </row>
    <row r="738" spans="6:49" x14ac:dyDescent="0.25">
      <c r="F738" t="s">
        <v>3346</v>
      </c>
      <c r="G738" t="s">
        <v>4199</v>
      </c>
      <c r="H738" t="s">
        <v>2089</v>
      </c>
      <c r="I738" t="s">
        <v>3962</v>
      </c>
      <c r="J738" t="s">
        <v>2520</v>
      </c>
      <c r="K738" t="s">
        <v>4200</v>
      </c>
      <c r="L738">
        <v>25222</v>
      </c>
      <c r="M738">
        <v>1</v>
      </c>
      <c r="N738">
        <v>1</v>
      </c>
      <c r="O738" t="s">
        <v>2079</v>
      </c>
      <c r="P738" t="s">
        <v>2</v>
      </c>
      <c r="Q738" t="s">
        <v>2080</v>
      </c>
      <c r="S738" t="s">
        <v>4201</v>
      </c>
      <c r="Z738" s="35"/>
      <c r="AB738" s="35"/>
      <c r="AF738" s="35"/>
      <c r="AJ738" s="35"/>
      <c r="AN738" s="35"/>
      <c r="AW738" s="35"/>
    </row>
    <row r="739" spans="6:49" x14ac:dyDescent="0.25">
      <c r="F739" t="s">
        <v>3329</v>
      </c>
      <c r="G739" t="s">
        <v>4202</v>
      </c>
      <c r="H739" t="s">
        <v>2089</v>
      </c>
      <c r="I739" t="s">
        <v>3962</v>
      </c>
      <c r="J739" t="s">
        <v>2596</v>
      </c>
      <c r="K739" t="s">
        <v>4203</v>
      </c>
      <c r="L739">
        <v>25220</v>
      </c>
      <c r="M739">
        <v>1</v>
      </c>
      <c r="N739">
        <v>1</v>
      </c>
      <c r="O739" t="s">
        <v>2079</v>
      </c>
      <c r="P739" t="s">
        <v>2</v>
      </c>
      <c r="Q739" t="s">
        <v>2080</v>
      </c>
      <c r="S739" t="s">
        <v>4204</v>
      </c>
      <c r="Z739" s="35"/>
      <c r="AB739" s="35"/>
      <c r="AF739" s="35"/>
      <c r="AJ739" s="35"/>
      <c r="AN739" s="35"/>
      <c r="AW739" s="35"/>
    </row>
    <row r="740" spans="6:49" x14ac:dyDescent="0.25">
      <c r="F740" t="s">
        <v>3325</v>
      </c>
      <c r="G740" t="s">
        <v>4205</v>
      </c>
      <c r="H740" t="s">
        <v>2089</v>
      </c>
      <c r="I740" t="s">
        <v>3962</v>
      </c>
      <c r="J740" t="s">
        <v>2469</v>
      </c>
      <c r="K740" t="s">
        <v>4206</v>
      </c>
      <c r="L740">
        <v>25205</v>
      </c>
      <c r="M740">
        <v>1</v>
      </c>
      <c r="N740">
        <v>1</v>
      </c>
      <c r="O740" t="s">
        <v>2079</v>
      </c>
      <c r="P740" t="s">
        <v>2</v>
      </c>
      <c r="Q740" t="s">
        <v>2080</v>
      </c>
      <c r="S740" t="s">
        <v>4207</v>
      </c>
      <c r="Z740" s="35"/>
      <c r="AB740" s="35"/>
      <c r="AF740" s="35"/>
      <c r="AJ740" s="35"/>
      <c r="AN740" s="35"/>
      <c r="AW740" s="35"/>
    </row>
    <row r="741" spans="6:49" x14ac:dyDescent="0.25">
      <c r="F741" t="s">
        <v>3228</v>
      </c>
      <c r="G741" t="s">
        <v>590</v>
      </c>
      <c r="H741" t="s">
        <v>2064</v>
      </c>
      <c r="I741" t="s">
        <v>1059</v>
      </c>
      <c r="J741" t="s">
        <v>2752</v>
      </c>
      <c r="K741" t="s">
        <v>1195</v>
      </c>
      <c r="L741">
        <v>25136</v>
      </c>
      <c r="M741">
        <v>1</v>
      </c>
      <c r="N741">
        <v>1</v>
      </c>
      <c r="O741" t="s">
        <v>2079</v>
      </c>
      <c r="P741" t="s">
        <v>2</v>
      </c>
      <c r="Q741" t="s">
        <v>2080</v>
      </c>
      <c r="S741" t="s">
        <v>1194</v>
      </c>
      <c r="Z741" s="35"/>
      <c r="AB741" s="35"/>
      <c r="AF741" s="35"/>
      <c r="AJ741" s="35"/>
      <c r="AN741" s="35"/>
      <c r="AW741" s="35"/>
    </row>
    <row r="742" spans="6:49" x14ac:dyDescent="0.25">
      <c r="F742" t="s">
        <v>3348</v>
      </c>
      <c r="G742" t="s">
        <v>4208</v>
      </c>
      <c r="H742" t="s">
        <v>2089</v>
      </c>
      <c r="I742" t="s">
        <v>3962</v>
      </c>
      <c r="J742" t="s">
        <v>2456</v>
      </c>
      <c r="K742" t="s">
        <v>1911</v>
      </c>
      <c r="L742">
        <v>25159</v>
      </c>
      <c r="M742">
        <v>1</v>
      </c>
      <c r="N742">
        <v>1</v>
      </c>
      <c r="O742" t="s">
        <v>2079</v>
      </c>
      <c r="P742" t="s">
        <v>2</v>
      </c>
      <c r="Q742" t="s">
        <v>2080</v>
      </c>
      <c r="S742" t="s">
        <v>4209</v>
      </c>
      <c r="Z742" s="35"/>
      <c r="AB742" s="35"/>
      <c r="AF742" s="35"/>
      <c r="AJ742" s="35"/>
      <c r="AN742" s="35"/>
      <c r="AW742" s="35"/>
    </row>
    <row r="743" spans="6:49" x14ac:dyDescent="0.25">
      <c r="F743" t="s">
        <v>3358</v>
      </c>
      <c r="G743" t="s">
        <v>4210</v>
      </c>
      <c r="H743" t="s">
        <v>2089</v>
      </c>
      <c r="I743" t="s">
        <v>3962</v>
      </c>
      <c r="J743" t="s">
        <v>2952</v>
      </c>
      <c r="K743" t="s">
        <v>4211</v>
      </c>
      <c r="L743">
        <v>25158</v>
      </c>
      <c r="M743">
        <v>1</v>
      </c>
      <c r="N743">
        <v>1</v>
      </c>
      <c r="O743" t="s">
        <v>2079</v>
      </c>
      <c r="P743" t="s">
        <v>2</v>
      </c>
      <c r="Q743" t="s">
        <v>2080</v>
      </c>
      <c r="S743" t="s">
        <v>4212</v>
      </c>
      <c r="Z743" s="35"/>
      <c r="AB743" s="35"/>
      <c r="AF743" s="35"/>
      <c r="AJ743" s="35"/>
      <c r="AN743" s="35"/>
      <c r="AW743" s="35"/>
    </row>
    <row r="744" spans="6:49" x14ac:dyDescent="0.25">
      <c r="F744" t="s">
        <v>3310</v>
      </c>
      <c r="G744" t="s">
        <v>4213</v>
      </c>
      <c r="H744" t="s">
        <v>2089</v>
      </c>
      <c r="I744" t="s">
        <v>3962</v>
      </c>
      <c r="J744" t="s">
        <v>2372</v>
      </c>
      <c r="K744" t="s">
        <v>4214</v>
      </c>
      <c r="L744">
        <v>25162</v>
      </c>
      <c r="M744">
        <v>1</v>
      </c>
      <c r="N744">
        <v>1</v>
      </c>
      <c r="O744" t="s">
        <v>2079</v>
      </c>
      <c r="P744" t="s">
        <v>2</v>
      </c>
      <c r="Q744" t="s">
        <v>2080</v>
      </c>
      <c r="S744" t="s">
        <v>4215</v>
      </c>
      <c r="Z744" s="35"/>
      <c r="AB744" s="35"/>
      <c r="AF744" s="35"/>
      <c r="AJ744" s="35"/>
      <c r="AN744" s="35"/>
      <c r="AW744" s="35"/>
    </row>
    <row r="745" spans="6:49" x14ac:dyDescent="0.25">
      <c r="F745" t="s">
        <v>3354</v>
      </c>
      <c r="G745" t="s">
        <v>4216</v>
      </c>
      <c r="H745" t="s">
        <v>2089</v>
      </c>
      <c r="I745" t="s">
        <v>3962</v>
      </c>
      <c r="J745" t="s">
        <v>2950</v>
      </c>
      <c r="K745" t="s">
        <v>4217</v>
      </c>
      <c r="L745">
        <v>25160</v>
      </c>
      <c r="M745">
        <v>1</v>
      </c>
      <c r="N745">
        <v>1</v>
      </c>
      <c r="O745" t="s">
        <v>2079</v>
      </c>
      <c r="P745" t="s">
        <v>2</v>
      </c>
      <c r="Q745" t="s">
        <v>2080</v>
      </c>
      <c r="S745" t="s">
        <v>4218</v>
      </c>
      <c r="Z745" s="35"/>
      <c r="AB745" s="35"/>
      <c r="AF745" s="35"/>
      <c r="AJ745" s="35"/>
      <c r="AN745" s="35"/>
      <c r="AW745" s="35"/>
    </row>
    <row r="746" spans="6:49" x14ac:dyDescent="0.25">
      <c r="F746" t="s">
        <v>3289</v>
      </c>
      <c r="G746" t="s">
        <v>193</v>
      </c>
      <c r="H746" t="s">
        <v>2064</v>
      </c>
      <c r="I746" t="s">
        <v>1059</v>
      </c>
      <c r="J746" t="s">
        <v>2809</v>
      </c>
      <c r="K746" t="s">
        <v>1288</v>
      </c>
      <c r="L746">
        <v>25362</v>
      </c>
      <c r="M746">
        <v>1</v>
      </c>
      <c r="N746">
        <v>1</v>
      </c>
      <c r="O746" t="s">
        <v>2079</v>
      </c>
      <c r="P746" t="s">
        <v>2</v>
      </c>
      <c r="Q746" t="s">
        <v>2080</v>
      </c>
      <c r="S746" t="s">
        <v>1287</v>
      </c>
      <c r="Z746" s="35"/>
      <c r="AB746" s="35"/>
      <c r="AF746" s="35"/>
      <c r="AJ746" s="35"/>
      <c r="AN746" s="35"/>
      <c r="AW746" s="35"/>
    </row>
    <row r="747" spans="6:49" x14ac:dyDescent="0.25">
      <c r="F747" t="s">
        <v>3449</v>
      </c>
      <c r="G747" t="s">
        <v>671</v>
      </c>
      <c r="H747" t="s">
        <v>2090</v>
      </c>
      <c r="I747" t="s">
        <v>1064</v>
      </c>
      <c r="J747" t="s">
        <v>2652</v>
      </c>
      <c r="K747" t="s">
        <v>1981</v>
      </c>
      <c r="L747">
        <v>25379</v>
      </c>
      <c r="M747">
        <v>1</v>
      </c>
      <c r="N747">
        <v>1</v>
      </c>
      <c r="O747" t="s">
        <v>2079</v>
      </c>
      <c r="P747" t="s">
        <v>2</v>
      </c>
      <c r="Q747" t="s">
        <v>2080</v>
      </c>
      <c r="S747" t="s">
        <v>1980</v>
      </c>
      <c r="Z747" s="35"/>
      <c r="AB747" s="35"/>
      <c r="AF747" s="35"/>
      <c r="AJ747" s="35"/>
      <c r="AN747" s="35"/>
      <c r="AW747" s="35"/>
    </row>
    <row r="748" spans="6:49" x14ac:dyDescent="0.25">
      <c r="F748" t="s">
        <v>3185</v>
      </c>
      <c r="G748" t="s">
        <v>896</v>
      </c>
      <c r="H748" t="s">
        <v>2064</v>
      </c>
      <c r="I748" t="s">
        <v>1059</v>
      </c>
      <c r="J748" t="s">
        <v>2698</v>
      </c>
      <c r="K748" t="s">
        <v>1441</v>
      </c>
      <c r="L748">
        <v>25424</v>
      </c>
      <c r="M748">
        <v>1</v>
      </c>
      <c r="N748">
        <v>1</v>
      </c>
      <c r="O748" t="s">
        <v>2079</v>
      </c>
      <c r="P748" t="s">
        <v>2</v>
      </c>
      <c r="Q748" t="s">
        <v>2080</v>
      </c>
      <c r="S748" t="s">
        <v>4219</v>
      </c>
      <c r="Z748" s="35"/>
      <c r="AB748" s="35"/>
      <c r="AF748" s="35"/>
      <c r="AJ748" s="35"/>
      <c r="AN748" s="35"/>
      <c r="AW748" s="35"/>
    </row>
    <row r="749" spans="6:49" x14ac:dyDescent="0.25">
      <c r="F749" t="s">
        <v>3284</v>
      </c>
      <c r="G749" t="s">
        <v>162</v>
      </c>
      <c r="H749" t="s">
        <v>2064</v>
      </c>
      <c r="I749" t="s">
        <v>1059</v>
      </c>
      <c r="J749" t="s">
        <v>2812</v>
      </c>
      <c r="K749" t="s">
        <v>1251</v>
      </c>
      <c r="L749">
        <v>25464</v>
      </c>
      <c r="M749">
        <v>1</v>
      </c>
      <c r="N749">
        <v>1</v>
      </c>
      <c r="O749" t="s">
        <v>2079</v>
      </c>
      <c r="P749" t="s">
        <v>2</v>
      </c>
      <c r="Q749" t="s">
        <v>2080</v>
      </c>
      <c r="S749" t="s">
        <v>1250</v>
      </c>
      <c r="Z749" s="35"/>
      <c r="AB749" s="35"/>
      <c r="AF749" s="35"/>
      <c r="AJ749" s="35"/>
      <c r="AN749" s="35"/>
      <c r="AW749" s="35"/>
    </row>
    <row r="750" spans="6:49" x14ac:dyDescent="0.25">
      <c r="F750" t="s">
        <v>3196</v>
      </c>
      <c r="G750" t="s">
        <v>716</v>
      </c>
      <c r="H750" t="s">
        <v>2064</v>
      </c>
      <c r="I750" t="s">
        <v>1059</v>
      </c>
      <c r="J750" t="s">
        <v>2797</v>
      </c>
      <c r="K750" t="s">
        <v>4220</v>
      </c>
      <c r="L750">
        <v>25507</v>
      </c>
      <c r="M750">
        <v>1</v>
      </c>
      <c r="N750">
        <v>1</v>
      </c>
      <c r="O750" t="s">
        <v>2079</v>
      </c>
      <c r="P750" t="s">
        <v>2</v>
      </c>
      <c r="Q750" t="s">
        <v>2080</v>
      </c>
      <c r="S750" t="s">
        <v>1222</v>
      </c>
      <c r="Z750" s="35"/>
      <c r="AB750" s="35"/>
      <c r="AF750" s="35"/>
      <c r="AJ750" s="35"/>
      <c r="AN750" s="35"/>
      <c r="AW750" s="35"/>
    </row>
    <row r="751" spans="6:49" x14ac:dyDescent="0.25">
      <c r="F751" t="s">
        <v>3443</v>
      </c>
      <c r="G751" t="s">
        <v>342</v>
      </c>
      <c r="H751" t="s">
        <v>2090</v>
      </c>
      <c r="I751" t="s">
        <v>1064</v>
      </c>
      <c r="J751" t="s">
        <v>2651</v>
      </c>
      <c r="K751" t="s">
        <v>1963</v>
      </c>
      <c r="L751">
        <v>25508</v>
      </c>
      <c r="M751">
        <v>1</v>
      </c>
      <c r="N751">
        <v>1</v>
      </c>
      <c r="O751" t="s">
        <v>2079</v>
      </c>
      <c r="P751" t="s">
        <v>2</v>
      </c>
      <c r="Q751" t="s">
        <v>2080</v>
      </c>
      <c r="S751" t="s">
        <v>1962</v>
      </c>
      <c r="Z751" s="35"/>
      <c r="AB751" s="35"/>
      <c r="AF751" s="35"/>
      <c r="AJ751" s="35"/>
      <c r="AN751" s="35"/>
      <c r="AW751" s="35"/>
    </row>
    <row r="752" spans="6:49" x14ac:dyDescent="0.25">
      <c r="F752" t="s">
        <v>3676</v>
      </c>
      <c r="G752" t="s">
        <v>304</v>
      </c>
      <c r="H752" t="s">
        <v>2334</v>
      </c>
      <c r="I752" t="s">
        <v>1090</v>
      </c>
      <c r="J752" t="s">
        <v>2408</v>
      </c>
      <c r="K752" t="s">
        <v>4221</v>
      </c>
      <c r="L752">
        <v>25524</v>
      </c>
      <c r="M752">
        <v>1</v>
      </c>
      <c r="N752">
        <v>1</v>
      </c>
      <c r="O752" t="s">
        <v>2079</v>
      </c>
      <c r="P752" t="s">
        <v>2</v>
      </c>
      <c r="Q752" t="s">
        <v>2080</v>
      </c>
      <c r="S752" t="s">
        <v>4222</v>
      </c>
      <c r="Z752" s="35"/>
      <c r="AB752" s="35"/>
      <c r="AF752" s="35"/>
      <c r="AJ752" s="35"/>
      <c r="AN752" s="35"/>
      <c r="AW752" s="35"/>
    </row>
    <row r="753" spans="6:49" x14ac:dyDescent="0.25">
      <c r="F753" t="s">
        <v>3631</v>
      </c>
      <c r="G753" t="s">
        <v>238</v>
      </c>
      <c r="H753" t="s">
        <v>2612</v>
      </c>
      <c r="I753" t="s">
        <v>1084</v>
      </c>
      <c r="J753" t="s">
        <v>1593</v>
      </c>
      <c r="K753" t="s">
        <v>1594</v>
      </c>
      <c r="L753">
        <v>25529</v>
      </c>
      <c r="M753">
        <v>1</v>
      </c>
      <c r="N753">
        <v>1</v>
      </c>
      <c r="O753" t="s">
        <v>2079</v>
      </c>
      <c r="P753" t="s">
        <v>2</v>
      </c>
      <c r="Q753" t="s">
        <v>2080</v>
      </c>
      <c r="S753" t="s">
        <v>4223</v>
      </c>
      <c r="Z753" s="35"/>
      <c r="AB753" s="35"/>
      <c r="AF753" s="35"/>
      <c r="AJ753" s="35"/>
      <c r="AN753" s="35"/>
      <c r="AW753" s="35"/>
    </row>
    <row r="754" spans="6:49" x14ac:dyDescent="0.25">
      <c r="F754" t="s">
        <v>3649</v>
      </c>
      <c r="G754" t="s">
        <v>4224</v>
      </c>
      <c r="H754" t="s">
        <v>2167</v>
      </c>
      <c r="I754" t="s">
        <v>4224</v>
      </c>
      <c r="J754" t="s">
        <v>2536</v>
      </c>
      <c r="K754" t="s">
        <v>815</v>
      </c>
      <c r="L754">
        <v>25480</v>
      </c>
      <c r="M754">
        <v>1</v>
      </c>
      <c r="N754">
        <v>1</v>
      </c>
      <c r="O754" t="s">
        <v>2079</v>
      </c>
      <c r="P754" t="s">
        <v>2</v>
      </c>
      <c r="Q754" t="s">
        <v>2080</v>
      </c>
      <c r="S754" t="s">
        <v>4225</v>
      </c>
      <c r="Z754" s="35"/>
      <c r="AB754" s="35"/>
      <c r="AF754" s="35"/>
      <c r="AJ754" s="35"/>
      <c r="AN754" s="35"/>
      <c r="AW754" s="35"/>
    </row>
    <row r="755" spans="6:49" x14ac:dyDescent="0.25">
      <c r="F755" t="s">
        <v>3168</v>
      </c>
      <c r="G755" t="s">
        <v>362</v>
      </c>
      <c r="H755" t="s">
        <v>2064</v>
      </c>
      <c r="I755" t="s">
        <v>1059</v>
      </c>
      <c r="J755" t="s">
        <v>2358</v>
      </c>
      <c r="K755" t="s">
        <v>1448</v>
      </c>
      <c r="L755">
        <v>25538</v>
      </c>
      <c r="M755">
        <v>1</v>
      </c>
      <c r="N755">
        <v>1</v>
      </c>
      <c r="O755" t="s">
        <v>2079</v>
      </c>
      <c r="P755" t="s">
        <v>2</v>
      </c>
      <c r="Q755" t="s">
        <v>2080</v>
      </c>
      <c r="S755" t="s">
        <v>4226</v>
      </c>
      <c r="Z755" s="35"/>
      <c r="AB755" s="35"/>
      <c r="AF755" s="35"/>
      <c r="AJ755" s="35"/>
      <c r="AN755" s="35"/>
      <c r="AW755" s="35"/>
    </row>
    <row r="756" spans="6:49" x14ac:dyDescent="0.25">
      <c r="F756" t="s">
        <v>3173</v>
      </c>
      <c r="G756" t="s">
        <v>112</v>
      </c>
      <c r="H756" t="s">
        <v>2064</v>
      </c>
      <c r="I756" t="s">
        <v>1059</v>
      </c>
      <c r="J756" t="s">
        <v>2830</v>
      </c>
      <c r="K756" t="s">
        <v>1465</v>
      </c>
      <c r="L756">
        <v>25539</v>
      </c>
      <c r="M756">
        <v>1</v>
      </c>
      <c r="N756">
        <v>1</v>
      </c>
      <c r="O756" t="s">
        <v>2079</v>
      </c>
      <c r="P756" t="s">
        <v>2</v>
      </c>
      <c r="Q756" t="s">
        <v>2080</v>
      </c>
      <c r="S756" t="s">
        <v>4227</v>
      </c>
      <c r="Z756" s="35"/>
      <c r="AB756" s="35"/>
      <c r="AF756" s="35"/>
      <c r="AJ756" s="35"/>
      <c r="AN756" s="35"/>
      <c r="AW756" s="35"/>
    </row>
    <row r="757" spans="6:49" x14ac:dyDescent="0.25">
      <c r="F757" t="s">
        <v>3391</v>
      </c>
      <c r="G757" t="s">
        <v>4228</v>
      </c>
      <c r="H757" t="s">
        <v>2089</v>
      </c>
      <c r="I757" t="s">
        <v>3962</v>
      </c>
      <c r="J757" t="s">
        <v>3054</v>
      </c>
      <c r="K757" t="s">
        <v>1854</v>
      </c>
      <c r="L757">
        <v>25126</v>
      </c>
      <c r="M757">
        <v>1</v>
      </c>
      <c r="N757">
        <v>1</v>
      </c>
      <c r="O757" t="s">
        <v>2079</v>
      </c>
      <c r="P757" t="s">
        <v>2</v>
      </c>
      <c r="Q757" t="s">
        <v>2080</v>
      </c>
      <c r="S757" t="s">
        <v>1853</v>
      </c>
      <c r="Z757" s="35"/>
      <c r="AB757" s="35"/>
      <c r="AF757" s="35"/>
      <c r="AJ757" s="35"/>
      <c r="AN757" s="35"/>
      <c r="AW757" s="35"/>
    </row>
    <row r="758" spans="6:49" x14ac:dyDescent="0.25">
      <c r="F758" t="s">
        <v>3400</v>
      </c>
      <c r="G758" t="s">
        <v>4229</v>
      </c>
      <c r="H758" t="s">
        <v>2089</v>
      </c>
      <c r="I758" t="s">
        <v>3962</v>
      </c>
      <c r="J758" t="s">
        <v>2420</v>
      </c>
      <c r="K758" t="s">
        <v>1850</v>
      </c>
      <c r="L758">
        <v>25121</v>
      </c>
      <c r="M758">
        <v>1</v>
      </c>
      <c r="N758">
        <v>1</v>
      </c>
      <c r="O758" t="s">
        <v>2079</v>
      </c>
      <c r="P758" t="s">
        <v>2</v>
      </c>
      <c r="Q758" t="s">
        <v>2080</v>
      </c>
      <c r="S758" t="s">
        <v>1849</v>
      </c>
      <c r="Z758" s="35"/>
      <c r="AB758" s="35"/>
      <c r="AF758" s="35"/>
      <c r="AJ758" s="35"/>
      <c r="AN758" s="35"/>
      <c r="AW758" s="35"/>
    </row>
    <row r="759" spans="6:49" x14ac:dyDescent="0.25">
      <c r="F759" t="s">
        <v>3384</v>
      </c>
      <c r="G759" t="s">
        <v>4230</v>
      </c>
      <c r="H759" t="s">
        <v>2089</v>
      </c>
      <c r="I759" t="s">
        <v>3962</v>
      </c>
      <c r="J759" t="s">
        <v>2955</v>
      </c>
      <c r="K759" t="s">
        <v>1896</v>
      </c>
      <c r="L759">
        <v>25123</v>
      </c>
      <c r="M759">
        <v>1</v>
      </c>
      <c r="N759">
        <v>1</v>
      </c>
      <c r="O759" t="s">
        <v>2079</v>
      </c>
      <c r="P759" t="s">
        <v>2</v>
      </c>
      <c r="Q759" t="s">
        <v>2080</v>
      </c>
      <c r="S759" t="s">
        <v>1895</v>
      </c>
      <c r="Z759" s="35"/>
      <c r="AB759" s="35"/>
      <c r="AF759" s="35"/>
      <c r="AJ759" s="35"/>
      <c r="AN759" s="35"/>
      <c r="AW759" s="35"/>
    </row>
    <row r="760" spans="6:49" x14ac:dyDescent="0.25">
      <c r="F760" t="s">
        <v>3386</v>
      </c>
      <c r="G760" t="s">
        <v>4231</v>
      </c>
      <c r="H760" t="s">
        <v>2089</v>
      </c>
      <c r="I760" t="s">
        <v>3962</v>
      </c>
      <c r="J760" t="s">
        <v>2522</v>
      </c>
      <c r="K760" t="s">
        <v>1869</v>
      </c>
      <c r="L760">
        <v>25129</v>
      </c>
      <c r="M760">
        <v>1</v>
      </c>
      <c r="N760">
        <v>1</v>
      </c>
      <c r="O760" t="s">
        <v>2079</v>
      </c>
      <c r="P760" t="s">
        <v>2</v>
      </c>
      <c r="Q760" t="s">
        <v>2080</v>
      </c>
      <c r="S760" t="s">
        <v>1868</v>
      </c>
      <c r="Z760" s="35"/>
      <c r="AB760" s="35"/>
      <c r="AF760" s="35"/>
      <c r="AJ760" s="35"/>
      <c r="AN760" s="35"/>
      <c r="AW760" s="35"/>
    </row>
    <row r="761" spans="6:49" x14ac:dyDescent="0.25">
      <c r="F761" t="s">
        <v>3381</v>
      </c>
      <c r="G761" t="s">
        <v>4232</v>
      </c>
      <c r="H761" t="s">
        <v>2089</v>
      </c>
      <c r="I761" t="s">
        <v>3962</v>
      </c>
      <c r="J761" t="s">
        <v>2672</v>
      </c>
      <c r="K761" t="s">
        <v>1867</v>
      </c>
      <c r="L761">
        <v>25127</v>
      </c>
      <c r="M761">
        <v>1</v>
      </c>
      <c r="N761">
        <v>1</v>
      </c>
      <c r="O761" t="s">
        <v>2079</v>
      </c>
      <c r="P761" t="s">
        <v>2</v>
      </c>
      <c r="Q761" t="s">
        <v>2080</v>
      </c>
      <c r="S761" t="s">
        <v>1866</v>
      </c>
      <c r="Z761" s="35"/>
      <c r="AB761" s="35"/>
      <c r="AF761" s="35"/>
      <c r="AJ761" s="35"/>
      <c r="AN761" s="35"/>
      <c r="AW761" s="35"/>
    </row>
    <row r="762" spans="6:49" x14ac:dyDescent="0.25">
      <c r="F762" t="s">
        <v>3401</v>
      </c>
      <c r="G762" t="s">
        <v>4233</v>
      </c>
      <c r="H762" t="s">
        <v>2089</v>
      </c>
      <c r="I762" t="s">
        <v>3962</v>
      </c>
      <c r="J762" t="s">
        <v>2250</v>
      </c>
      <c r="K762" t="s">
        <v>1871</v>
      </c>
      <c r="L762">
        <v>25125</v>
      </c>
      <c r="M762">
        <v>1</v>
      </c>
      <c r="N762">
        <v>1</v>
      </c>
      <c r="O762" t="s">
        <v>2079</v>
      </c>
      <c r="P762" t="s">
        <v>2</v>
      </c>
      <c r="Q762" t="s">
        <v>2080</v>
      </c>
      <c r="S762" t="s">
        <v>1870</v>
      </c>
      <c r="Z762" s="35"/>
      <c r="AB762" s="35"/>
      <c r="AF762" s="35"/>
      <c r="AJ762" s="35"/>
      <c r="AN762" s="35"/>
      <c r="AW762" s="35"/>
    </row>
    <row r="763" spans="6:49" x14ac:dyDescent="0.25">
      <c r="F763" t="s">
        <v>3392</v>
      </c>
      <c r="G763" t="s">
        <v>4234</v>
      </c>
      <c r="H763" t="s">
        <v>2089</v>
      </c>
      <c r="I763" t="s">
        <v>3962</v>
      </c>
      <c r="J763" t="s">
        <v>2434</v>
      </c>
      <c r="K763" t="s">
        <v>1873</v>
      </c>
      <c r="L763">
        <v>25124</v>
      </c>
      <c r="M763">
        <v>1</v>
      </c>
      <c r="N763">
        <v>1</v>
      </c>
      <c r="O763" t="s">
        <v>2079</v>
      </c>
      <c r="P763" t="s">
        <v>2</v>
      </c>
      <c r="Q763" t="s">
        <v>2080</v>
      </c>
      <c r="S763" t="s">
        <v>1872</v>
      </c>
      <c r="Z763" s="35"/>
      <c r="AB763" s="35"/>
      <c r="AF763" s="35"/>
      <c r="AJ763" s="35"/>
      <c r="AN763" s="35"/>
      <c r="AW763" s="35"/>
    </row>
    <row r="764" spans="6:49" x14ac:dyDescent="0.25">
      <c r="F764" t="s">
        <v>3390</v>
      </c>
      <c r="G764" t="s">
        <v>4235</v>
      </c>
      <c r="H764" t="s">
        <v>2089</v>
      </c>
      <c r="I764" t="s">
        <v>3962</v>
      </c>
      <c r="J764" t="s">
        <v>2450</v>
      </c>
      <c r="K764" t="s">
        <v>1858</v>
      </c>
      <c r="L764">
        <v>25128</v>
      </c>
      <c r="M764">
        <v>1</v>
      </c>
      <c r="N764">
        <v>1</v>
      </c>
      <c r="O764" t="s">
        <v>2079</v>
      </c>
      <c r="P764" t="s">
        <v>2</v>
      </c>
      <c r="Q764" t="s">
        <v>2080</v>
      </c>
      <c r="S764" t="s">
        <v>1857</v>
      </c>
      <c r="Z764" s="35"/>
      <c r="AB764" s="35"/>
      <c r="AF764" s="35"/>
      <c r="AJ764" s="35"/>
      <c r="AN764" s="35"/>
      <c r="AW764" s="35"/>
    </row>
    <row r="765" spans="6:49" x14ac:dyDescent="0.25">
      <c r="F765" t="s">
        <v>3389</v>
      </c>
      <c r="G765" t="s">
        <v>4236</v>
      </c>
      <c r="H765" t="s">
        <v>2089</v>
      </c>
      <c r="I765" t="s">
        <v>3962</v>
      </c>
      <c r="J765" t="s">
        <v>2091</v>
      </c>
      <c r="K765" t="s">
        <v>1884</v>
      </c>
      <c r="L765">
        <v>25122</v>
      </c>
      <c r="M765">
        <v>1</v>
      </c>
      <c r="N765">
        <v>1</v>
      </c>
      <c r="O765" t="s">
        <v>2079</v>
      </c>
      <c r="P765" t="s">
        <v>2</v>
      </c>
      <c r="Q765" t="s">
        <v>2080</v>
      </c>
      <c r="S765" t="s">
        <v>1883</v>
      </c>
      <c r="Z765" s="35"/>
      <c r="AB765" s="35"/>
      <c r="AF765" s="35"/>
      <c r="AJ765" s="35"/>
      <c r="AN765" s="35"/>
      <c r="AW765" s="35"/>
    </row>
    <row r="766" spans="6:49" x14ac:dyDescent="0.25">
      <c r="F766" t="s">
        <v>3376</v>
      </c>
      <c r="G766" t="s">
        <v>4237</v>
      </c>
      <c r="H766" t="s">
        <v>2089</v>
      </c>
      <c r="I766" t="s">
        <v>3962</v>
      </c>
      <c r="J766" t="s">
        <v>2373</v>
      </c>
      <c r="K766" t="s">
        <v>3028</v>
      </c>
      <c r="L766">
        <v>25120</v>
      </c>
      <c r="M766">
        <v>1</v>
      </c>
      <c r="N766">
        <v>1</v>
      </c>
      <c r="O766" t="s">
        <v>2079</v>
      </c>
      <c r="P766" t="s">
        <v>2</v>
      </c>
      <c r="Q766" t="s">
        <v>2080</v>
      </c>
      <c r="S766" t="s">
        <v>1880</v>
      </c>
      <c r="Z766" s="35"/>
      <c r="AB766" s="35"/>
      <c r="AF766" s="35"/>
      <c r="AJ766" s="35"/>
      <c r="AN766" s="35"/>
      <c r="AW766" s="35"/>
    </row>
    <row r="767" spans="6:49" x14ac:dyDescent="0.25">
      <c r="F767" t="s">
        <v>3377</v>
      </c>
      <c r="G767" t="s">
        <v>4238</v>
      </c>
      <c r="H767" t="s">
        <v>2089</v>
      </c>
      <c r="I767" t="s">
        <v>3962</v>
      </c>
      <c r="J767" t="s">
        <v>2518</v>
      </c>
      <c r="K767" t="s">
        <v>1875</v>
      </c>
      <c r="L767">
        <v>25130</v>
      </c>
      <c r="M767">
        <v>1</v>
      </c>
      <c r="N767">
        <v>1</v>
      </c>
      <c r="O767" t="s">
        <v>2079</v>
      </c>
      <c r="P767" t="s">
        <v>2</v>
      </c>
      <c r="Q767" t="s">
        <v>2080</v>
      </c>
      <c r="S767" t="s">
        <v>1874</v>
      </c>
      <c r="Z767" s="35"/>
      <c r="AB767" s="35"/>
      <c r="AF767" s="35"/>
      <c r="AJ767" s="35"/>
      <c r="AN767" s="35"/>
      <c r="AW767" s="35"/>
    </row>
    <row r="768" spans="6:49" x14ac:dyDescent="0.25">
      <c r="F768" t="s">
        <v>3305</v>
      </c>
      <c r="G768" t="s">
        <v>4239</v>
      </c>
      <c r="H768" t="s">
        <v>2089</v>
      </c>
      <c r="I768" t="s">
        <v>3962</v>
      </c>
      <c r="J768" t="s">
        <v>2524</v>
      </c>
      <c r="K768" t="s">
        <v>4240</v>
      </c>
      <c r="L768">
        <v>25175</v>
      </c>
      <c r="M768">
        <v>1</v>
      </c>
      <c r="N768">
        <v>1</v>
      </c>
      <c r="O768" t="s">
        <v>2079</v>
      </c>
      <c r="P768" t="s">
        <v>2</v>
      </c>
      <c r="Q768" t="s">
        <v>2080</v>
      </c>
      <c r="S768" t="s">
        <v>4241</v>
      </c>
      <c r="Z768" s="35"/>
      <c r="AB768" s="35"/>
      <c r="AF768" s="35"/>
      <c r="AJ768" s="35"/>
      <c r="AN768" s="35"/>
      <c r="AW768" s="35"/>
    </row>
    <row r="769" spans="6:49" x14ac:dyDescent="0.25">
      <c r="F769" t="s">
        <v>3280</v>
      </c>
      <c r="G769" t="s">
        <v>4242</v>
      </c>
      <c r="H769" t="s">
        <v>2064</v>
      </c>
      <c r="I769" t="s">
        <v>1059</v>
      </c>
      <c r="J769" t="s">
        <v>3034</v>
      </c>
      <c r="K769" t="s">
        <v>1201</v>
      </c>
      <c r="L769">
        <v>25535</v>
      </c>
      <c r="M769">
        <v>1</v>
      </c>
      <c r="N769">
        <v>1</v>
      </c>
      <c r="O769" t="s">
        <v>2079</v>
      </c>
      <c r="P769" t="s">
        <v>2</v>
      </c>
      <c r="Q769" t="s">
        <v>2080</v>
      </c>
      <c r="S769" t="s">
        <v>1200</v>
      </c>
      <c r="Z769" s="35"/>
      <c r="AB769" s="35"/>
      <c r="AF769" s="35"/>
      <c r="AJ769" s="35"/>
      <c r="AN769" s="35"/>
      <c r="AW769" s="35"/>
    </row>
    <row r="770" spans="6:49" x14ac:dyDescent="0.25">
      <c r="F770" t="s">
        <v>3349</v>
      </c>
      <c r="G770" t="s">
        <v>4243</v>
      </c>
      <c r="H770" t="s">
        <v>2089</v>
      </c>
      <c r="I770" t="s">
        <v>3962</v>
      </c>
      <c r="J770" t="s">
        <v>2411</v>
      </c>
      <c r="K770" t="s">
        <v>1903</v>
      </c>
      <c r="L770">
        <v>25341</v>
      </c>
      <c r="M770">
        <v>1</v>
      </c>
      <c r="N770">
        <v>1</v>
      </c>
      <c r="O770" t="s">
        <v>2079</v>
      </c>
      <c r="P770" t="s">
        <v>2</v>
      </c>
      <c r="Q770" t="s">
        <v>2080</v>
      </c>
      <c r="S770" t="s">
        <v>4244</v>
      </c>
      <c r="Z770" s="35"/>
      <c r="AB770" s="35"/>
      <c r="AF770" s="35"/>
      <c r="AJ770" s="35"/>
      <c r="AN770" s="35"/>
      <c r="AW770" s="35"/>
    </row>
    <row r="771" spans="6:49" x14ac:dyDescent="0.25">
      <c r="F771" t="s">
        <v>3227</v>
      </c>
      <c r="G771" t="s">
        <v>4245</v>
      </c>
      <c r="H771" t="s">
        <v>2064</v>
      </c>
      <c r="I771" t="s">
        <v>1059</v>
      </c>
      <c r="J771" t="s">
        <v>4246</v>
      </c>
      <c r="K771" t="s">
        <v>4247</v>
      </c>
      <c r="L771">
        <v>25528</v>
      </c>
      <c r="M771">
        <v>1</v>
      </c>
      <c r="N771">
        <v>1</v>
      </c>
      <c r="O771" t="s">
        <v>2079</v>
      </c>
      <c r="P771" t="s">
        <v>2</v>
      </c>
      <c r="Q771" t="s">
        <v>2080</v>
      </c>
      <c r="S771" t="s">
        <v>1225</v>
      </c>
      <c r="Z771" s="35"/>
      <c r="AB771" s="35"/>
      <c r="AF771" s="35"/>
      <c r="AJ771" s="35"/>
      <c r="AN771" s="35"/>
      <c r="AW771" s="35"/>
    </row>
    <row r="772" spans="6:49" x14ac:dyDescent="0.25">
      <c r="F772" t="s">
        <v>3064</v>
      </c>
      <c r="G772" t="s">
        <v>4248</v>
      </c>
      <c r="H772" t="s">
        <v>2064</v>
      </c>
      <c r="I772" t="s">
        <v>1059</v>
      </c>
      <c r="J772" t="s">
        <v>2685</v>
      </c>
      <c r="K772" t="s">
        <v>1413</v>
      </c>
      <c r="L772">
        <v>25527</v>
      </c>
      <c r="M772">
        <v>1</v>
      </c>
      <c r="N772">
        <v>1</v>
      </c>
      <c r="O772" t="s">
        <v>2079</v>
      </c>
      <c r="P772" t="s">
        <v>2</v>
      </c>
      <c r="Q772" t="s">
        <v>2080</v>
      </c>
      <c r="S772" t="s">
        <v>4249</v>
      </c>
      <c r="Z772" s="35"/>
      <c r="AB772" s="35"/>
      <c r="AF772" s="35"/>
      <c r="AJ772" s="35"/>
      <c r="AN772" s="35"/>
      <c r="AW772" s="35"/>
    </row>
    <row r="773" spans="6:49" x14ac:dyDescent="0.25">
      <c r="F773" t="s">
        <v>3286</v>
      </c>
      <c r="G773" t="s">
        <v>171</v>
      </c>
      <c r="H773" t="s">
        <v>2064</v>
      </c>
      <c r="I773" t="s">
        <v>1059</v>
      </c>
      <c r="J773" t="s">
        <v>2724</v>
      </c>
      <c r="K773" t="s">
        <v>1233</v>
      </c>
      <c r="L773">
        <v>25546</v>
      </c>
      <c r="M773">
        <v>1</v>
      </c>
      <c r="N773">
        <v>1</v>
      </c>
      <c r="O773" t="s">
        <v>2079</v>
      </c>
      <c r="P773" t="s">
        <v>2</v>
      </c>
      <c r="Q773" t="s">
        <v>2080</v>
      </c>
      <c r="S773" t="s">
        <v>1232</v>
      </c>
      <c r="Z773" s="35"/>
      <c r="AB773" s="35"/>
      <c r="AF773" s="35"/>
      <c r="AJ773" s="35"/>
      <c r="AN773" s="35"/>
      <c r="AW773" s="35"/>
    </row>
    <row r="774" spans="6:49" x14ac:dyDescent="0.25">
      <c r="F774" t="s">
        <v>3131</v>
      </c>
      <c r="G774" t="s">
        <v>970</v>
      </c>
      <c r="H774" t="s">
        <v>2064</v>
      </c>
      <c r="I774" t="s">
        <v>1059</v>
      </c>
      <c r="J774" t="s">
        <v>2901</v>
      </c>
      <c r="K774" t="s">
        <v>1480</v>
      </c>
      <c r="L774">
        <v>25052</v>
      </c>
      <c r="M774">
        <v>1</v>
      </c>
      <c r="N774">
        <v>1</v>
      </c>
      <c r="O774" t="s">
        <v>2079</v>
      </c>
      <c r="P774" t="s">
        <v>2</v>
      </c>
      <c r="Q774" t="s">
        <v>2080</v>
      </c>
      <c r="S774" t="s">
        <v>4250</v>
      </c>
      <c r="Z774" s="35"/>
      <c r="AB774" s="35"/>
      <c r="AF774" s="35"/>
      <c r="AJ774" s="35"/>
      <c r="AN774" s="35"/>
      <c r="AW774" s="35"/>
    </row>
    <row r="775" spans="6:49" x14ac:dyDescent="0.25">
      <c r="F775" t="s">
        <v>3088</v>
      </c>
      <c r="G775" t="s">
        <v>194</v>
      </c>
      <c r="H775" t="s">
        <v>2064</v>
      </c>
      <c r="I775" t="s">
        <v>1059</v>
      </c>
      <c r="J775" t="s">
        <v>2769</v>
      </c>
      <c r="K775" t="s">
        <v>4251</v>
      </c>
      <c r="L775">
        <v>25060</v>
      </c>
      <c r="M775">
        <v>1</v>
      </c>
      <c r="N775">
        <v>1</v>
      </c>
      <c r="O775" t="s">
        <v>2079</v>
      </c>
      <c r="P775" t="s">
        <v>2</v>
      </c>
      <c r="Q775" t="s">
        <v>2080</v>
      </c>
      <c r="S775" t="s">
        <v>4252</v>
      </c>
      <c r="Z775" s="35"/>
      <c r="AB775" s="35"/>
      <c r="AF775" s="35"/>
      <c r="AJ775" s="35"/>
      <c r="AN775" s="35"/>
      <c r="AW775" s="35"/>
    </row>
    <row r="776" spans="6:49" x14ac:dyDescent="0.25">
      <c r="F776" t="s">
        <v>3721</v>
      </c>
      <c r="G776" t="s">
        <v>312</v>
      </c>
      <c r="H776" t="s">
        <v>2334</v>
      </c>
      <c r="I776" t="s">
        <v>1090</v>
      </c>
      <c r="J776" t="s">
        <v>2853</v>
      </c>
      <c r="K776" t="s">
        <v>1723</v>
      </c>
      <c r="L776">
        <v>25061</v>
      </c>
      <c r="M776">
        <v>1</v>
      </c>
      <c r="N776">
        <v>1</v>
      </c>
      <c r="O776" t="s">
        <v>2079</v>
      </c>
      <c r="P776" t="s">
        <v>2</v>
      </c>
      <c r="Q776" t="s">
        <v>2080</v>
      </c>
      <c r="S776" t="s">
        <v>4253</v>
      </c>
      <c r="Z776" s="35"/>
      <c r="AB776" s="35"/>
      <c r="AF776" s="35"/>
      <c r="AJ776" s="35"/>
      <c r="AN776" s="35"/>
      <c r="AW776" s="35"/>
    </row>
    <row r="777" spans="6:49" x14ac:dyDescent="0.25">
      <c r="F777" t="s">
        <v>3689</v>
      </c>
      <c r="G777" t="s">
        <v>283</v>
      </c>
      <c r="H777" t="s">
        <v>2334</v>
      </c>
      <c r="I777" t="s">
        <v>1090</v>
      </c>
      <c r="J777" t="s">
        <v>2843</v>
      </c>
      <c r="K777" t="s">
        <v>1717</v>
      </c>
      <c r="L777">
        <v>25110</v>
      </c>
      <c r="M777">
        <v>1</v>
      </c>
      <c r="N777">
        <v>1</v>
      </c>
      <c r="O777" t="s">
        <v>2079</v>
      </c>
      <c r="P777" t="s">
        <v>2</v>
      </c>
      <c r="Q777" t="s">
        <v>2080</v>
      </c>
      <c r="S777" t="s">
        <v>1716</v>
      </c>
      <c r="Z777" s="35"/>
      <c r="AB777" s="35"/>
      <c r="AF777" s="35"/>
      <c r="AJ777" s="35"/>
      <c r="AN777" s="35"/>
      <c r="AW777" s="35"/>
    </row>
    <row r="778" spans="6:49" x14ac:dyDescent="0.25">
      <c r="F778" t="s">
        <v>3578</v>
      </c>
      <c r="G778" t="s">
        <v>4254</v>
      </c>
      <c r="H778" t="s">
        <v>2211</v>
      </c>
      <c r="I778" t="s">
        <v>4254</v>
      </c>
      <c r="J778" t="s">
        <v>2559</v>
      </c>
      <c r="K778" t="s">
        <v>4255</v>
      </c>
      <c r="L778">
        <v>25085</v>
      </c>
      <c r="M778">
        <v>1</v>
      </c>
      <c r="N778">
        <v>1</v>
      </c>
      <c r="O778" t="s">
        <v>2079</v>
      </c>
      <c r="P778" t="s">
        <v>2</v>
      </c>
      <c r="Q778" t="s">
        <v>2080</v>
      </c>
      <c r="S778" t="s">
        <v>4256</v>
      </c>
      <c r="Z778" s="35"/>
      <c r="AB778" s="35"/>
      <c r="AF778" s="35"/>
      <c r="AJ778" s="35"/>
      <c r="AN778" s="35"/>
      <c r="AW778" s="35"/>
    </row>
    <row r="779" spans="6:49" x14ac:dyDescent="0.25">
      <c r="F779" t="s">
        <v>3334</v>
      </c>
      <c r="G779" t="s">
        <v>4257</v>
      </c>
      <c r="H779" t="s">
        <v>2089</v>
      </c>
      <c r="I779" t="s">
        <v>3962</v>
      </c>
      <c r="J779" t="s">
        <v>2669</v>
      </c>
      <c r="K779" t="s">
        <v>4258</v>
      </c>
      <c r="L779">
        <v>25231</v>
      </c>
      <c r="M779">
        <v>1</v>
      </c>
      <c r="N779">
        <v>1</v>
      </c>
      <c r="O779" t="s">
        <v>2079</v>
      </c>
      <c r="P779" t="s">
        <v>2</v>
      </c>
      <c r="Q779" t="s">
        <v>2080</v>
      </c>
      <c r="S779" t="s">
        <v>4259</v>
      </c>
      <c r="Z779" s="35"/>
      <c r="AB779" s="35"/>
      <c r="AF779" s="35"/>
      <c r="AJ779" s="35"/>
      <c r="AN779" s="35"/>
      <c r="AW779" s="35"/>
    </row>
    <row r="780" spans="6:49" x14ac:dyDescent="0.25">
      <c r="F780" t="s">
        <v>3331</v>
      </c>
      <c r="G780" t="s">
        <v>4260</v>
      </c>
      <c r="H780" t="s">
        <v>2089</v>
      </c>
      <c r="I780" t="s">
        <v>3962</v>
      </c>
      <c r="J780" t="s">
        <v>2501</v>
      </c>
      <c r="K780" t="s">
        <v>4261</v>
      </c>
      <c r="L780">
        <v>25232</v>
      </c>
      <c r="M780">
        <v>1</v>
      </c>
      <c r="N780">
        <v>1</v>
      </c>
      <c r="O780" t="s">
        <v>2079</v>
      </c>
      <c r="P780" t="s">
        <v>2</v>
      </c>
      <c r="Q780" t="s">
        <v>2080</v>
      </c>
      <c r="S780" t="s">
        <v>4262</v>
      </c>
      <c r="Z780" s="35"/>
      <c r="AB780" s="35"/>
      <c r="AF780" s="35"/>
      <c r="AJ780" s="35"/>
      <c r="AN780" s="35"/>
      <c r="AW780" s="35"/>
    </row>
    <row r="781" spans="6:49" x14ac:dyDescent="0.25">
      <c r="F781" t="s">
        <v>3304</v>
      </c>
      <c r="G781" t="s">
        <v>4263</v>
      </c>
      <c r="H781" t="s">
        <v>2089</v>
      </c>
      <c r="I781" t="s">
        <v>3962</v>
      </c>
      <c r="J781" t="s">
        <v>2523</v>
      </c>
      <c r="K781" t="s">
        <v>4264</v>
      </c>
      <c r="L781">
        <v>25230</v>
      </c>
      <c r="M781">
        <v>1</v>
      </c>
      <c r="N781">
        <v>1</v>
      </c>
      <c r="O781" t="s">
        <v>2079</v>
      </c>
      <c r="P781" t="s">
        <v>2</v>
      </c>
      <c r="Q781" t="s">
        <v>2080</v>
      </c>
      <c r="S781" t="s">
        <v>4265</v>
      </c>
      <c r="Z781" s="35"/>
      <c r="AB781" s="35"/>
      <c r="AF781" s="35"/>
      <c r="AJ781" s="35"/>
      <c r="AN781" s="35"/>
      <c r="AW781" s="35"/>
    </row>
    <row r="782" spans="6:49" x14ac:dyDescent="0.25">
      <c r="F782" t="s">
        <v>3237</v>
      </c>
      <c r="G782" t="s">
        <v>192</v>
      </c>
      <c r="H782" t="s">
        <v>2064</v>
      </c>
      <c r="I782" t="s">
        <v>1059</v>
      </c>
      <c r="J782" t="s">
        <v>2729</v>
      </c>
      <c r="K782" t="s">
        <v>1207</v>
      </c>
      <c r="L782">
        <v>25359</v>
      </c>
      <c r="M782">
        <v>1</v>
      </c>
      <c r="N782">
        <v>1</v>
      </c>
      <c r="O782" t="s">
        <v>2079</v>
      </c>
      <c r="P782" t="s">
        <v>2</v>
      </c>
      <c r="Q782" t="s">
        <v>2080</v>
      </c>
      <c r="S782" t="s">
        <v>1206</v>
      </c>
      <c r="Z782" s="35"/>
      <c r="AB782" s="35"/>
      <c r="AF782" s="35"/>
      <c r="AJ782" s="35"/>
      <c r="AN782" s="35"/>
      <c r="AW782" s="35"/>
    </row>
    <row r="783" spans="6:49" x14ac:dyDescent="0.25">
      <c r="F783" t="s">
        <v>3734</v>
      </c>
      <c r="G783" t="s">
        <v>4266</v>
      </c>
      <c r="H783" t="s">
        <v>2064</v>
      </c>
      <c r="I783" t="s">
        <v>1059</v>
      </c>
      <c r="J783" t="s">
        <v>4267</v>
      </c>
      <c r="K783" t="s">
        <v>4268</v>
      </c>
      <c r="L783">
        <v>25113</v>
      </c>
      <c r="M783">
        <v>1</v>
      </c>
      <c r="N783">
        <v>1</v>
      </c>
      <c r="O783" t="s">
        <v>2079</v>
      </c>
      <c r="P783" t="s">
        <v>2</v>
      </c>
      <c r="Q783" t="s">
        <v>2080</v>
      </c>
      <c r="S783" t="s">
        <v>1657</v>
      </c>
      <c r="Z783" s="35"/>
      <c r="AB783" s="35"/>
      <c r="AF783" s="35"/>
      <c r="AJ783" s="35"/>
      <c r="AN783" s="35"/>
      <c r="AW783" s="35"/>
    </row>
    <row r="784" spans="6:49" x14ac:dyDescent="0.25">
      <c r="F784" t="s">
        <v>3179</v>
      </c>
      <c r="G784" t="s">
        <v>127</v>
      </c>
      <c r="H784" t="s">
        <v>2064</v>
      </c>
      <c r="I784" t="s">
        <v>1059</v>
      </c>
      <c r="J784" t="s">
        <v>3003</v>
      </c>
      <c r="K784" t="s">
        <v>4269</v>
      </c>
      <c r="L784">
        <v>23673</v>
      </c>
      <c r="M784">
        <v>1</v>
      </c>
      <c r="N784">
        <v>1</v>
      </c>
      <c r="O784" t="s">
        <v>2079</v>
      </c>
      <c r="P784" t="s">
        <v>2</v>
      </c>
      <c r="Q784" t="s">
        <v>2062</v>
      </c>
      <c r="S784" t="s">
        <v>126</v>
      </c>
      <c r="Z784" s="35"/>
      <c r="AB784" s="35"/>
      <c r="AF784" s="35"/>
      <c r="AJ784" s="35"/>
      <c r="AN784" s="35"/>
      <c r="AW784" s="35"/>
    </row>
    <row r="785" spans="6:49" x14ac:dyDescent="0.25">
      <c r="F785" t="s">
        <v>3182</v>
      </c>
      <c r="G785" t="s">
        <v>680</v>
      </c>
      <c r="H785" t="s">
        <v>2064</v>
      </c>
      <c r="I785" t="s">
        <v>1059</v>
      </c>
      <c r="J785" t="s">
        <v>2987</v>
      </c>
      <c r="K785" t="s">
        <v>1477</v>
      </c>
      <c r="L785">
        <v>25109</v>
      </c>
      <c r="M785">
        <v>1</v>
      </c>
      <c r="N785">
        <v>1</v>
      </c>
      <c r="O785" t="s">
        <v>2079</v>
      </c>
      <c r="P785" t="s">
        <v>2</v>
      </c>
      <c r="Q785" t="s">
        <v>2080</v>
      </c>
      <c r="S785" t="s">
        <v>4270</v>
      </c>
      <c r="Z785" s="35"/>
      <c r="AB785" s="35"/>
      <c r="AF785" s="35"/>
      <c r="AJ785" s="35"/>
      <c r="AN785" s="35"/>
      <c r="AW785" s="35"/>
    </row>
    <row r="786" spans="6:49" x14ac:dyDescent="0.25">
      <c r="F786" t="s">
        <v>3588</v>
      </c>
      <c r="G786" t="s">
        <v>4271</v>
      </c>
      <c r="H786" t="s">
        <v>2064</v>
      </c>
      <c r="I786" t="s">
        <v>1059</v>
      </c>
      <c r="J786" t="s">
        <v>4272</v>
      </c>
      <c r="K786" t="s">
        <v>4273</v>
      </c>
      <c r="L786">
        <v>25112</v>
      </c>
      <c r="M786">
        <v>1</v>
      </c>
      <c r="N786">
        <v>1</v>
      </c>
      <c r="O786" t="s">
        <v>2079</v>
      </c>
      <c r="P786" t="s">
        <v>2</v>
      </c>
      <c r="Q786" t="s">
        <v>2080</v>
      </c>
      <c r="S786" t="s">
        <v>4274</v>
      </c>
      <c r="Z786" s="35"/>
      <c r="AB786" s="35"/>
      <c r="AF786" s="35"/>
      <c r="AJ786" s="35"/>
      <c r="AN786" s="35"/>
      <c r="AW786" s="35"/>
    </row>
    <row r="787" spans="6:49" x14ac:dyDescent="0.25">
      <c r="F787" t="s">
        <v>3119</v>
      </c>
      <c r="G787" t="s">
        <v>857</v>
      </c>
      <c r="H787" t="s">
        <v>2064</v>
      </c>
      <c r="I787" t="s">
        <v>1059</v>
      </c>
      <c r="J787" t="s">
        <v>2881</v>
      </c>
      <c r="K787" t="s">
        <v>116</v>
      </c>
      <c r="L787">
        <v>7477</v>
      </c>
      <c r="M787">
        <v>1</v>
      </c>
      <c r="N787">
        <v>1</v>
      </c>
      <c r="O787" t="s">
        <v>2079</v>
      </c>
      <c r="P787" t="s">
        <v>2</v>
      </c>
      <c r="Q787" t="s">
        <v>2062</v>
      </c>
      <c r="S787" t="s">
        <v>856</v>
      </c>
      <c r="Z787" s="35"/>
      <c r="AB787" s="35"/>
      <c r="AF787" s="35"/>
      <c r="AJ787" s="35"/>
      <c r="AN787" s="35"/>
      <c r="AW787" s="35"/>
    </row>
    <row r="788" spans="6:49" x14ac:dyDescent="0.25">
      <c r="F788" t="s">
        <v>3201</v>
      </c>
      <c r="G788" t="s">
        <v>140</v>
      </c>
      <c r="H788" t="s">
        <v>2064</v>
      </c>
      <c r="I788" t="s">
        <v>1059</v>
      </c>
      <c r="J788" t="s">
        <v>3029</v>
      </c>
      <c r="K788" t="s">
        <v>1347</v>
      </c>
      <c r="L788">
        <v>25506</v>
      </c>
      <c r="M788">
        <v>1</v>
      </c>
      <c r="N788">
        <v>1</v>
      </c>
      <c r="O788" t="s">
        <v>2079</v>
      </c>
      <c r="P788" t="s">
        <v>2</v>
      </c>
      <c r="Q788" t="s">
        <v>2080</v>
      </c>
      <c r="S788" t="s">
        <v>1346</v>
      </c>
      <c r="Z788" s="35"/>
      <c r="AB788" s="35"/>
      <c r="AF788" s="35"/>
      <c r="AJ788" s="35"/>
      <c r="AN788" s="35"/>
      <c r="AW788" s="35"/>
    </row>
    <row r="789" spans="6:49" x14ac:dyDescent="0.25">
      <c r="F789" t="s">
        <v>3236</v>
      </c>
      <c r="G789" t="s">
        <v>946</v>
      </c>
      <c r="H789" t="s">
        <v>2064</v>
      </c>
      <c r="I789" t="s">
        <v>1059</v>
      </c>
      <c r="J789" t="s">
        <v>2753</v>
      </c>
      <c r="K789" t="s">
        <v>1364</v>
      </c>
      <c r="L789">
        <v>25505</v>
      </c>
      <c r="M789">
        <v>1</v>
      </c>
      <c r="N789">
        <v>1</v>
      </c>
      <c r="O789" t="s">
        <v>2079</v>
      </c>
      <c r="P789" t="s">
        <v>2</v>
      </c>
      <c r="Q789" t="s">
        <v>2080</v>
      </c>
      <c r="S789" t="s">
        <v>1363</v>
      </c>
      <c r="Z789" s="35"/>
      <c r="AB789" s="35"/>
      <c r="AF789" s="35"/>
      <c r="AJ789" s="35"/>
      <c r="AN789" s="35"/>
      <c r="AW789" s="35"/>
    </row>
    <row r="790" spans="6:49" x14ac:dyDescent="0.25">
      <c r="F790" t="s">
        <v>3339</v>
      </c>
      <c r="G790" t="s">
        <v>4275</v>
      </c>
      <c r="H790" t="s">
        <v>2089</v>
      </c>
      <c r="I790" t="s">
        <v>3962</v>
      </c>
      <c r="J790" t="s">
        <v>2613</v>
      </c>
      <c r="K790" t="s">
        <v>4276</v>
      </c>
      <c r="L790">
        <v>25520</v>
      </c>
      <c r="M790">
        <v>1</v>
      </c>
      <c r="N790">
        <v>1</v>
      </c>
      <c r="O790" t="s">
        <v>2079</v>
      </c>
      <c r="P790" t="s">
        <v>2</v>
      </c>
      <c r="Q790" t="s">
        <v>2080</v>
      </c>
      <c r="S790" t="s">
        <v>4277</v>
      </c>
      <c r="Z790" s="35"/>
      <c r="AB790" s="35"/>
      <c r="AF790" s="35"/>
      <c r="AJ790" s="35"/>
      <c r="AN790" s="35"/>
      <c r="AW790" s="35"/>
    </row>
    <row r="791" spans="6:49" x14ac:dyDescent="0.25">
      <c r="F791" t="s">
        <v>3154</v>
      </c>
      <c r="G791" t="s">
        <v>973</v>
      </c>
      <c r="H791" t="s">
        <v>2064</v>
      </c>
      <c r="I791" t="s">
        <v>1059</v>
      </c>
      <c r="J791" t="s">
        <v>2887</v>
      </c>
      <c r="K791" t="s">
        <v>1437</v>
      </c>
      <c r="L791">
        <v>25532</v>
      </c>
      <c r="M791">
        <v>1</v>
      </c>
      <c r="N791">
        <v>1</v>
      </c>
      <c r="O791" t="s">
        <v>2079</v>
      </c>
      <c r="P791" t="s">
        <v>2</v>
      </c>
      <c r="Q791" t="s">
        <v>2080</v>
      </c>
      <c r="S791" t="s">
        <v>4278</v>
      </c>
      <c r="Z791" s="35"/>
      <c r="AB791" s="35"/>
      <c r="AF791" s="35"/>
      <c r="AJ791" s="35"/>
      <c r="AN791" s="35"/>
      <c r="AW791" s="35"/>
    </row>
    <row r="792" spans="6:49" x14ac:dyDescent="0.25">
      <c r="F792" t="s">
        <v>3715</v>
      </c>
      <c r="G792" t="s">
        <v>1767</v>
      </c>
      <c r="H792" t="s">
        <v>2143</v>
      </c>
      <c r="I792" t="s">
        <v>1766</v>
      </c>
      <c r="J792" t="s">
        <v>2331</v>
      </c>
      <c r="K792" t="s">
        <v>74</v>
      </c>
      <c r="L792">
        <v>25201</v>
      </c>
      <c r="M792">
        <v>1</v>
      </c>
      <c r="N792">
        <v>1</v>
      </c>
      <c r="O792" t="s">
        <v>2079</v>
      </c>
      <c r="P792" t="s">
        <v>2</v>
      </c>
      <c r="Q792" t="s">
        <v>2080</v>
      </c>
      <c r="S792" t="s">
        <v>1765</v>
      </c>
      <c r="Z792" s="35"/>
      <c r="AB792" s="35"/>
      <c r="AF792" s="35"/>
      <c r="AJ792" s="35"/>
      <c r="AN792" s="35"/>
      <c r="AW792" s="35"/>
    </row>
    <row r="793" spans="6:49" x14ac:dyDescent="0.25">
      <c r="F793" t="s">
        <v>3298</v>
      </c>
      <c r="G793" t="s">
        <v>130</v>
      </c>
      <c r="H793" t="s">
        <v>2064</v>
      </c>
      <c r="I793" t="s">
        <v>1059</v>
      </c>
      <c r="J793" t="s">
        <v>2808</v>
      </c>
      <c r="K793" t="s">
        <v>1412</v>
      </c>
      <c r="L793">
        <v>25203</v>
      </c>
      <c r="M793">
        <v>1</v>
      </c>
      <c r="N793">
        <v>1</v>
      </c>
      <c r="O793" t="s">
        <v>2079</v>
      </c>
      <c r="P793" t="s">
        <v>2</v>
      </c>
      <c r="Q793" t="s">
        <v>2080</v>
      </c>
      <c r="S793" t="s">
        <v>4279</v>
      </c>
      <c r="Z793" s="35"/>
      <c r="AB793" s="35"/>
      <c r="AF793" s="35"/>
      <c r="AJ793" s="35"/>
      <c r="AN793" s="35"/>
      <c r="AW793" s="35"/>
    </row>
    <row r="794" spans="6:49" x14ac:dyDescent="0.25">
      <c r="F794" t="s">
        <v>3307</v>
      </c>
      <c r="G794" t="s">
        <v>4280</v>
      </c>
      <c r="H794" t="s">
        <v>2089</v>
      </c>
      <c r="I794" t="s">
        <v>3962</v>
      </c>
      <c r="J794" t="s">
        <v>2470</v>
      </c>
      <c r="K794" t="s">
        <v>4281</v>
      </c>
      <c r="L794">
        <v>25242</v>
      </c>
      <c r="M794">
        <v>1</v>
      </c>
      <c r="N794">
        <v>1</v>
      </c>
      <c r="O794" t="s">
        <v>2079</v>
      </c>
      <c r="P794" t="s">
        <v>2</v>
      </c>
      <c r="Q794" t="s">
        <v>2080</v>
      </c>
      <c r="S794" t="s">
        <v>4282</v>
      </c>
      <c r="Z794" s="35"/>
      <c r="AB794" s="35"/>
      <c r="AF794" s="35"/>
      <c r="AJ794" s="35"/>
      <c r="AN794" s="35"/>
      <c r="AW794" s="35"/>
    </row>
    <row r="795" spans="6:49" x14ac:dyDescent="0.25">
      <c r="F795" t="s">
        <v>3365</v>
      </c>
      <c r="G795" t="s">
        <v>4283</v>
      </c>
      <c r="H795" t="s">
        <v>2089</v>
      </c>
      <c r="I795" t="s">
        <v>3962</v>
      </c>
      <c r="J795" t="s">
        <v>2468</v>
      </c>
      <c r="K795" t="s">
        <v>1920</v>
      </c>
      <c r="L795">
        <v>25243</v>
      </c>
      <c r="M795">
        <v>1</v>
      </c>
      <c r="N795">
        <v>1</v>
      </c>
      <c r="O795" t="s">
        <v>2079</v>
      </c>
      <c r="P795" t="s">
        <v>2</v>
      </c>
      <c r="Q795" t="s">
        <v>2080</v>
      </c>
      <c r="S795" t="s">
        <v>4284</v>
      </c>
      <c r="Z795" s="35"/>
      <c r="AB795" s="35"/>
      <c r="AF795" s="35"/>
      <c r="AJ795" s="35"/>
      <c r="AN795" s="35"/>
      <c r="AW795" s="35"/>
    </row>
    <row r="796" spans="6:49" x14ac:dyDescent="0.25">
      <c r="F796" t="s">
        <v>3193</v>
      </c>
      <c r="G796" t="s">
        <v>2897</v>
      </c>
      <c r="H796" t="s">
        <v>2064</v>
      </c>
      <c r="I796" t="s">
        <v>1059</v>
      </c>
      <c r="J796" t="s">
        <v>2898</v>
      </c>
      <c r="K796" t="s">
        <v>3022</v>
      </c>
      <c r="L796">
        <v>25244</v>
      </c>
      <c r="M796">
        <v>1</v>
      </c>
      <c r="N796">
        <v>1</v>
      </c>
      <c r="O796" t="s">
        <v>2079</v>
      </c>
      <c r="P796" t="s">
        <v>2</v>
      </c>
      <c r="Q796" t="s">
        <v>2080</v>
      </c>
      <c r="S796" t="s">
        <v>4285</v>
      </c>
      <c r="Z796" s="35"/>
      <c r="AB796" s="35"/>
      <c r="AF796" s="35"/>
      <c r="AJ796" s="35"/>
      <c r="AN796" s="35"/>
      <c r="AW796" s="35"/>
    </row>
    <row r="797" spans="6:49" x14ac:dyDescent="0.25">
      <c r="F797" t="s">
        <v>3111</v>
      </c>
      <c r="G797" t="s">
        <v>545</v>
      </c>
      <c r="H797" t="s">
        <v>2064</v>
      </c>
      <c r="I797" t="s">
        <v>1059</v>
      </c>
      <c r="J797" t="s">
        <v>2867</v>
      </c>
      <c r="K797" t="s">
        <v>4286</v>
      </c>
      <c r="L797">
        <v>25050</v>
      </c>
      <c r="M797">
        <v>1</v>
      </c>
      <c r="N797">
        <v>1</v>
      </c>
      <c r="O797" t="s">
        <v>2079</v>
      </c>
      <c r="P797" t="s">
        <v>2</v>
      </c>
      <c r="Q797" t="s">
        <v>2080</v>
      </c>
      <c r="S797" t="s">
        <v>4287</v>
      </c>
      <c r="Z797" s="35"/>
      <c r="AB797" s="35"/>
      <c r="AF797" s="35"/>
      <c r="AJ797" s="35"/>
      <c r="AN797" s="35"/>
      <c r="AW797" s="35"/>
    </row>
    <row r="798" spans="6:49" x14ac:dyDescent="0.25">
      <c r="F798" t="s">
        <v>3383</v>
      </c>
      <c r="G798" t="s">
        <v>4288</v>
      </c>
      <c r="H798" t="s">
        <v>2089</v>
      </c>
      <c r="I798" t="s">
        <v>3962</v>
      </c>
      <c r="J798" t="s">
        <v>2147</v>
      </c>
      <c r="K798" t="s">
        <v>1888</v>
      </c>
      <c r="L798">
        <v>25114</v>
      </c>
      <c r="M798">
        <v>1</v>
      </c>
      <c r="N798">
        <v>1</v>
      </c>
      <c r="O798" t="s">
        <v>2079</v>
      </c>
      <c r="P798" t="s">
        <v>2</v>
      </c>
      <c r="Q798" t="s">
        <v>2080</v>
      </c>
      <c r="S798" t="s">
        <v>1887</v>
      </c>
      <c r="Z798" s="35"/>
      <c r="AB798" s="35"/>
      <c r="AF798" s="35"/>
      <c r="AJ798" s="35"/>
      <c r="AN798" s="35"/>
      <c r="AW798" s="35"/>
    </row>
    <row r="799" spans="6:49" x14ac:dyDescent="0.25">
      <c r="F799" t="s">
        <v>3388</v>
      </c>
      <c r="G799" t="s">
        <v>4289</v>
      </c>
      <c r="H799" t="s">
        <v>2089</v>
      </c>
      <c r="I799" t="s">
        <v>3962</v>
      </c>
      <c r="J799" t="s">
        <v>2264</v>
      </c>
      <c r="K799" t="s">
        <v>4290</v>
      </c>
      <c r="L799">
        <v>25115</v>
      </c>
      <c r="M799">
        <v>1</v>
      </c>
      <c r="N799">
        <v>1</v>
      </c>
      <c r="O799" t="s">
        <v>2079</v>
      </c>
      <c r="P799" t="s">
        <v>2</v>
      </c>
      <c r="Q799" t="s">
        <v>2080</v>
      </c>
      <c r="S799" t="s">
        <v>1859</v>
      </c>
      <c r="Z799" s="35"/>
      <c r="AB799" s="35"/>
      <c r="AF799" s="35"/>
      <c r="AJ799" s="35"/>
      <c r="AN799" s="35"/>
      <c r="AW799" s="35"/>
    </row>
    <row r="800" spans="6:49" x14ac:dyDescent="0.25">
      <c r="F800" t="s">
        <v>3328</v>
      </c>
      <c r="G800" t="s">
        <v>4291</v>
      </c>
      <c r="H800" t="s">
        <v>2089</v>
      </c>
      <c r="I800" t="s">
        <v>3962</v>
      </c>
      <c r="J800" t="s">
        <v>2402</v>
      </c>
      <c r="K800" t="s">
        <v>4292</v>
      </c>
      <c r="L800">
        <v>25157</v>
      </c>
      <c r="M800">
        <v>1</v>
      </c>
      <c r="N800">
        <v>1</v>
      </c>
      <c r="O800" t="s">
        <v>2079</v>
      </c>
      <c r="P800" t="s">
        <v>2</v>
      </c>
      <c r="Q800" t="s">
        <v>2080</v>
      </c>
      <c r="S800" t="s">
        <v>4293</v>
      </c>
      <c r="Z800" s="35"/>
      <c r="AB800" s="35"/>
      <c r="AF800" s="35"/>
      <c r="AJ800" s="35"/>
      <c r="AN800" s="35"/>
      <c r="AW800" s="35"/>
    </row>
    <row r="801" spans="6:49" x14ac:dyDescent="0.25">
      <c r="F801" t="s">
        <v>3474</v>
      </c>
      <c r="G801" t="s">
        <v>4294</v>
      </c>
      <c r="H801" t="s">
        <v>2117</v>
      </c>
      <c r="I801" t="s">
        <v>2026</v>
      </c>
      <c r="J801" t="s">
        <v>2116</v>
      </c>
      <c r="K801" t="s">
        <v>4295</v>
      </c>
      <c r="L801">
        <v>25163</v>
      </c>
      <c r="M801">
        <v>1</v>
      </c>
      <c r="N801">
        <v>1</v>
      </c>
      <c r="O801" t="s">
        <v>2079</v>
      </c>
      <c r="P801" t="s">
        <v>2</v>
      </c>
      <c r="Q801" t="s">
        <v>2080</v>
      </c>
      <c r="S801" t="s">
        <v>4296</v>
      </c>
      <c r="Z801" s="35"/>
      <c r="AB801" s="35"/>
      <c r="AF801" s="35"/>
      <c r="AJ801" s="35"/>
      <c r="AN801" s="35"/>
      <c r="AW801" s="35"/>
    </row>
    <row r="802" spans="6:49" x14ac:dyDescent="0.25">
      <c r="F802" t="s">
        <v>3319</v>
      </c>
      <c r="G802" t="s">
        <v>4297</v>
      </c>
      <c r="H802" t="s">
        <v>2089</v>
      </c>
      <c r="I802" t="s">
        <v>3962</v>
      </c>
      <c r="J802" t="s">
        <v>2512</v>
      </c>
      <c r="K802" t="s">
        <v>4298</v>
      </c>
      <c r="L802">
        <v>25238</v>
      </c>
      <c r="M802">
        <v>1</v>
      </c>
      <c r="N802">
        <v>1</v>
      </c>
      <c r="O802" t="s">
        <v>2079</v>
      </c>
      <c r="P802" t="s">
        <v>2</v>
      </c>
      <c r="Q802" t="s">
        <v>2080</v>
      </c>
      <c r="S802" t="s">
        <v>4299</v>
      </c>
      <c r="Z802" s="35"/>
      <c r="AB802" s="35"/>
      <c r="AF802" s="35"/>
      <c r="AJ802" s="35"/>
      <c r="AN802" s="35"/>
      <c r="AW802" s="35"/>
    </row>
    <row r="803" spans="6:49" x14ac:dyDescent="0.25">
      <c r="F803" t="s">
        <v>3367</v>
      </c>
      <c r="G803" t="s">
        <v>4300</v>
      </c>
      <c r="H803" t="s">
        <v>2089</v>
      </c>
      <c r="I803" t="s">
        <v>3962</v>
      </c>
      <c r="J803" t="s">
        <v>2511</v>
      </c>
      <c r="K803" t="s">
        <v>1905</v>
      </c>
      <c r="L803">
        <v>25241</v>
      </c>
      <c r="M803">
        <v>1</v>
      </c>
      <c r="N803">
        <v>1</v>
      </c>
      <c r="O803" t="s">
        <v>2079</v>
      </c>
      <c r="P803" t="s">
        <v>2</v>
      </c>
      <c r="Q803" t="s">
        <v>2080</v>
      </c>
      <c r="S803" t="s">
        <v>4301</v>
      </c>
      <c r="Z803" s="35"/>
      <c r="AB803" s="35"/>
      <c r="AF803" s="35"/>
      <c r="AJ803" s="35"/>
      <c r="AN803" s="35"/>
      <c r="AW803" s="35"/>
    </row>
    <row r="804" spans="6:49" x14ac:dyDescent="0.25">
      <c r="F804" t="s">
        <v>3780</v>
      </c>
      <c r="G804" t="s">
        <v>1547</v>
      </c>
      <c r="H804" t="s">
        <v>2612</v>
      </c>
      <c r="I804" t="s">
        <v>1084</v>
      </c>
      <c r="J804" t="s">
        <v>1548</v>
      </c>
      <c r="K804" t="s">
        <v>1549</v>
      </c>
      <c r="L804">
        <v>25381</v>
      </c>
      <c r="M804">
        <v>1</v>
      </c>
      <c r="N804">
        <v>1</v>
      </c>
      <c r="O804" t="s">
        <v>2079</v>
      </c>
      <c r="P804" t="s">
        <v>2</v>
      </c>
      <c r="Q804" t="s">
        <v>2080</v>
      </c>
      <c r="S804" t="s">
        <v>1546</v>
      </c>
      <c r="Z804" s="35"/>
      <c r="AB804" s="35"/>
      <c r="AF804" s="35"/>
      <c r="AJ804" s="35"/>
      <c r="AN804" s="35"/>
      <c r="AW804" s="35"/>
    </row>
    <row r="805" spans="6:49" x14ac:dyDescent="0.25">
      <c r="F805" t="s">
        <v>3814</v>
      </c>
      <c r="G805" t="s">
        <v>2956</v>
      </c>
      <c r="H805" t="s">
        <v>2066</v>
      </c>
      <c r="I805" t="s">
        <v>1083</v>
      </c>
      <c r="J805" t="s">
        <v>2582</v>
      </c>
      <c r="K805" t="s">
        <v>204</v>
      </c>
      <c r="L805">
        <v>25365</v>
      </c>
      <c r="M805">
        <v>1</v>
      </c>
      <c r="N805">
        <v>1</v>
      </c>
      <c r="O805" t="s">
        <v>2079</v>
      </c>
      <c r="P805" t="s">
        <v>2</v>
      </c>
      <c r="Q805" t="s">
        <v>2080</v>
      </c>
      <c r="S805" t="s">
        <v>4302</v>
      </c>
      <c r="Z805" s="35"/>
      <c r="AB805" s="35"/>
      <c r="AF805" s="35"/>
      <c r="AJ805" s="35"/>
      <c r="AN805" s="35"/>
      <c r="AW805" s="35"/>
    </row>
    <row r="806" spans="6:49" x14ac:dyDescent="0.25">
      <c r="F806" t="s">
        <v>3838</v>
      </c>
      <c r="G806" t="s">
        <v>215</v>
      </c>
      <c r="H806" t="s">
        <v>2066</v>
      </c>
      <c r="I806" t="s">
        <v>1083</v>
      </c>
      <c r="J806" t="s">
        <v>2616</v>
      </c>
      <c r="K806" t="s">
        <v>204</v>
      </c>
      <c r="L806">
        <v>25430</v>
      </c>
      <c r="M806">
        <v>1</v>
      </c>
      <c r="N806">
        <v>1</v>
      </c>
      <c r="O806" t="s">
        <v>2079</v>
      </c>
      <c r="P806" t="s">
        <v>2</v>
      </c>
      <c r="Q806" t="s">
        <v>2080</v>
      </c>
      <c r="S806" t="s">
        <v>1522</v>
      </c>
      <c r="Z806" s="35"/>
      <c r="AB806" s="35"/>
      <c r="AF806" s="35"/>
      <c r="AJ806" s="35"/>
      <c r="AN806" s="35"/>
      <c r="AW806" s="35"/>
    </row>
    <row r="807" spans="6:49" x14ac:dyDescent="0.25">
      <c r="F807" t="s">
        <v>3849</v>
      </c>
      <c r="G807" t="s">
        <v>4303</v>
      </c>
      <c r="H807" t="s">
        <v>2066</v>
      </c>
      <c r="I807" t="s">
        <v>1083</v>
      </c>
      <c r="J807" t="s">
        <v>2496</v>
      </c>
      <c r="K807" t="s">
        <v>204</v>
      </c>
      <c r="L807">
        <v>25429</v>
      </c>
      <c r="M807">
        <v>1</v>
      </c>
      <c r="N807">
        <v>1</v>
      </c>
      <c r="O807" t="s">
        <v>2079</v>
      </c>
      <c r="P807" t="s">
        <v>2</v>
      </c>
      <c r="Q807" t="s">
        <v>2080</v>
      </c>
      <c r="S807" t="s">
        <v>1489</v>
      </c>
      <c r="T807" t="s">
        <v>3868</v>
      </c>
      <c r="U807" t="s">
        <v>3868</v>
      </c>
      <c r="V807" t="s">
        <v>3868</v>
      </c>
      <c r="W807" t="s">
        <v>3868</v>
      </c>
      <c r="X807" t="s">
        <v>3868</v>
      </c>
      <c r="Z807" s="35"/>
      <c r="AB807" s="35"/>
      <c r="AF807" s="35"/>
      <c r="AJ807" s="35"/>
      <c r="AN807" s="35"/>
      <c r="AW807" s="35"/>
    </row>
    <row r="808" spans="6:49" x14ac:dyDescent="0.25">
      <c r="Z808" s="35"/>
      <c r="AB808" s="35"/>
      <c r="AF808" s="35"/>
      <c r="AJ808" s="35"/>
      <c r="AN808" s="35"/>
      <c r="AW808" s="35"/>
    </row>
    <row r="809" spans="6:49" x14ac:dyDescent="0.25">
      <c r="Z809" s="35"/>
      <c r="AB809" s="35"/>
      <c r="AF809" s="35"/>
      <c r="AJ809" s="35"/>
      <c r="AN809" s="35"/>
      <c r="AW809" s="35"/>
    </row>
    <row r="810" spans="6:49" x14ac:dyDescent="0.25">
      <c r="Z810" s="35"/>
      <c r="AB810" s="35"/>
      <c r="AF810" s="35"/>
      <c r="AJ810" s="35"/>
      <c r="AN810" s="35"/>
      <c r="AW810" s="35"/>
    </row>
    <row r="811" spans="6:49" x14ac:dyDescent="0.25">
      <c r="Z811" s="35"/>
      <c r="AB811" s="35"/>
      <c r="AF811" s="35"/>
      <c r="AJ811" s="35"/>
      <c r="AN811" s="35"/>
      <c r="AW811" s="35"/>
    </row>
  </sheetData>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G e m i n i   x m l n s = " h t t p : / / g e m i n i / p i v o t c u s t o m i z a t i o n / T a b l e X M L _ P H A R M _ L I C E N C E S     2 _ 9 a 2 d 8 1 2 4 - 0 b d 7 - 4 5 c a - a 1 3 d - d 2 b 4 d 9 6 7 e 1 4 7 " > < C u s t o m C o n t e n t   x m l n s = " h t t p : / / g e m i n i / p i v o t c u s t o m i z a t i o n / T a b l e X M L _ P H A R M _ L I C E N C E S   2 _ 9 a 2 d 8 1 2 4 - 0 b d 7 - 4 5 c a - a 1 3 d - d 2 b 4 d 9 6 7 e 1 4 7 " > < ! [ C D A T A [ < T a b l e W i d g e t G r i d S e r i a l i z a t i o n   x m l n s : x s d = " h t t p : / / w w w . w 3 . o r g / 2 0 0 1 / X M L S c h e m a "   x m l n s : x s i = " h t t p : / / w w w . w 3 . o r g / 2 0 0 1 / X M L S c h e m a - i n s t a n c e " > < C o l u m n S u g g e s t e d T y p e   / > < C o l u m n F o r m a t   / > < C o l u m n A c c u r a c y   / > < C o l u m n C u r r e n c y S y m b o l   / > < C o l u m n P o s i t i v e P a t t e r n   / > < C o l u m n N e g a t i v e P a t t e r n   / > < C o l u m n W i d t h s > < i t e m > < k e y > < s t r i n g > C O D E < / s t r i n g > < / k e y > < v a l u e > < i n t > 7 0 < / i n t > < / v a l u e > < / i t e m > < i t e m > < k e y > < s t r i n g > Z V _ Z R _ O W N E R . L E G A L _ P E R S O N S ( L P R _ L P R _ O W N E R _ I D ) . N A M E < / s t r i n g > < / k e y > < v a l u e > < i n t > 4 1 2 < / i n t > < / v a l u e > < / i t e m > < i t e m > < k e y > < s t r i n g > Z V _ Z R _ O W N E R . L E G A L _ P E R S O N S ( L P R _ L P R _ O W N E R _ I D ) . R E G _ N U M < / s t r i n g > < / k e y > < v a l u e > < i n t > 4 3 6 < / i n t > < / v a l u e > < / i t e m > < i t e m > < k e y > < s t r i n g > Z V _ P H A R M _ O W N E R . L E G A L _ P E R S O N _ O B J E C T S . N A M E < / s t r i n g > < / k e y > < v a l u e > < i n t > 3 5 9 < / i n t > < / v a l u e > < / i t e m > < i t e m > < k e y > < s t r i n g > S T A R T _ S T O P _ D A T E < / s t r i n g > < / k e y > < v a l u e > < i n t > 1 5 0 < / i n t > < / v a l u e > < / i t e m > < i t e m > < k e y > < s t r i n g > V A L I D _ F R O M < / s t r i n g > < / k e y > < v a l u e > < i n t > 1 1 6 < / i n t > < / v a l u e > < / i t e m > < i t e m > < k e y > < s t r i n g > V A L I D _ T O < / s t r i n g > < / k e y > < v a l u e > < i n t > 9 6 < / i n t > < / v a l u e > < / i t e m > < i t e m > < k e y > < s t r i n g > D E C I S I O N _ P R O T O C O L _ N U M < / s t r i n g > < / k e y > < v a l u e > < i n t > 2 0 7 < / i n t > < / v a l u e > < / i t e m > < i t e m > < k e y > < s t r i n g > E N D _ S T O P _ D A T E < / s t r i n g > < / k e y > < v a l u e > < i n t > 1 3 9 < / i n t > < / v a l u e > < / i t e m > < i t e m > < k e y > < s t r i n g > D E C I S I O N _ D A T E < / s t r i n g > < / k e y > < v a l u e > < i n t > 1 3 3 < / i n t > < / v a l u e > < / i t e m > < i t e m > < k e y > < s t r i n g > D E C I S I O N _ P L A C E < / s t r i n g > < / k e y > < v a l u e > < i n t > 1 4 0 < / i n t > < / v a l u e > < / i t e m > < i t e m > < k e y > < s t r i n g > A P P E N D I X _ P A G E _ C O U N T < / s t r i n g > < / k e y > < v a l u e > < i n t > 1 8 9 < / i n t > < / v a l u e > < / i t e m > < i t e m > < k e y > < s t r i n g > L P O _ L P O _ I D < / s t r i n g > < / k e y > < v a l u e > < i n t > 1 1 1 < / i n t > < / v a l u e > < / i t e m > < i t e m > < k e y > < s t r i n g > P L S _ P L S _ I D < / s t r i n g > < / k e y > < v a l u e > < i n t > 1 0 5 < / i n t > < / v a l u e > < / i t e m > < i t e m > < k e y > < s t r i n g > L P R _ L P R _ O W N E R _ I D < / s t r i n g > < / k e y > < v a l u e > < i n t > 1 6 2 < / i n t > < / v a l u e > < / i t e m > < i t e m > < k e y > < s t r i n g > L P R _ L P R _ S U B J E C T _ I D < / s t r i n g > < / k e y > < v a l u e > < i n t > 1 6 5 < / i n t > < / v a l u e > < / i t e m > < i t e m > < k e y > < s t r i n g > P L T _ P L T _ I D < / s t r i n g > < / k e y > < v a l u e > < i n t > 1 0 3 < / i n t > < / v a l u e > < / i t e m > < i t e m > < k e y > < s t r i n g > D E S C R I P T I O N < / s t r i n g > < / k e y > < v a l u e > < i n t > 1 1 8 < / i n t > < / v a l u e > < / i t e m > < i t e m > < k e y > < s t r i n g > C R E A T E D _ B Y < / s t r i n g > < / k e y > < v a l u e > < i n t > 1 1 2 < / i n t > < / v a l u e > < / i t e m > < i t e m > < k e y > < s t r i n g > C R E A T E D _ D A T E < / s t r i n g > < / k e y > < v a l u e > < i n t > 1 2 8 < / i n t > < / v a l u e > < / i t e m > < i t e m > < k e y > < s t r i n g > M O D I F I E D _ B Y < / s t r i n g > < / k e y > < v a l u e > < i n t > 1 2 0 < / i n t > < / v a l u e > < / i t e m > < i t e m > < k e y > < s t r i n g > M O D I F I E D _ D A T E < / s t r i n g > < / k e y > < v a l u e > < i n t > 1 3 6 < / i n t > < / v a l u e > < / i t e m > < i t e m > < k e y > < s t r i n g > R E C O R D _ V E R S I O N < / s t r i n g > < / k e y > < v a l u e > < i n t > 1 4 8 < / i n t > < / v a l u e > < / i t e m > < i t e m > < k e y > < s t r i n g > D O C _ D O C _ I D < / s t r i n g > < / k e y > < v a l u e > < i n t > 1 1 7 < / i n t > < / v a l u e > < / i t e m > < i t e m > < k e y > < s t r i n g > S T A M P _ D U T Y _ C O D E < / s t r i n g > < / k e y > < v a l u e > < i n t > 1 5 8 < / i n t > < / v a l u e > < / i t e m > < i t e m > < k e y > < s t r i n g > S T A M P _ D U T Y _ D A T E < / s t r i n g > < / k e y > < v a l u e > < i n t > 1 5 5 < / i n t > < / v a l u e > < / i t e m > < i t e m > < k e y > < s t r i n g > I S _ S T A M P _ D U T Y _ P A I D < / s t r i n g > < / k e y > < v a l u e > < i n t > 1 7 1 < / i n t > < / v a l u e > < / i t e m > < i t e m > < k e y > < s t r i n g > C O D E _ N U M < / s t r i n g > < / k e y > < v a l u e > < i n t > 1 0 8 < / i n t > < / v a l u e > < / i t e m > < i t e m > < k e y > < s t r i n g > P L C _ P L C _ H I S T _ I D < / s t r i n g > < / k e y > < v a l u e > < i n t > 1 4 1 < / i n t > < / v a l u e > < / i t e m > < i t e m > < k e y > < s t r i n g > H I S T _ C H A N G E _ D A T E < / s t r i n g > < / k e y > < v a l u e > < i n t > 1 6 0 < / i n t > < / v a l u e > < / i t e m > < i t e m > < k e y > < s t r i n g > P P R _ P P R _ I D < / s t r i n g > < / k e y > < v a l u e > < i n t > 1 1 1 < / i n t > < / v a l u e > < / i t e m > < i t e m > < k e y > < s t r i n g > P L C _ I N I T I A L _ I D < / s t r i n g > < / k e y > < v a l u e > < i n t > 1 2 9 < / i n t > < / v a l u e > < / i t e m > < i t e m > < k e y > < s t r i n g > E E Z < / s t r i n g > < / k e y > < v a l u e > < i n t > 5 7 < / i n t > < / v a l u e > < / i t e m > < i t e m > < k e y > < s t r i n g > A T T E S T A T I O N _ D A T E < / s t r i n g > < / k e y > < v a l u e > < i n t > 1 5 5 < / i n t > < / v a l u e > < / i t e m > < i t e m > < k e y > < s t r i n g > S C O P E < / s t r i n g > < / k e y > < v a l u e > < i n t > 7 6 < / i n t > < / v a l u e > < / i t e m > < i t e m > < k e y > < s t r i n g > E U D R A _ L I N K < / s t r i n g > < / k e y > < v a l u e > < i n t > 1 1 3 < / i n t > < / v a l u e > < / i t e m > < i t e m > < k e y > < s t r i n g > H U M A N _ M E D I C I N E S < / s t r i n g > < / k e y > < v a l u e > < i n t > 1 6 0 < / i n t > < / v a l u e > < / i t e m > < i t e m > < k e y > < s t r i n g > V E T _ M E D I C I N E S < / s t r i n g > < / k e y > < v a l u e > < i n t > 1 3 4 < / i n t > < / v a l u e > < / i t e m > < i t e m > < k e y > < s t r i n g > P R O D U C E _ O P E R A T I O N S < / s t r i n g > < / k e y > < v a l u e > < i n t > 1 8 1 < / i n t > < / v a l u e > < / i t e m > < i t e m > < k e y > < s t r i n g > I M P O R T _ O P E R A T I O N S < / s t r i n g > < / k e y > < v a l u e > < i n t > 1 7 1 < / i n t > < / v a l u e > < / i t e m > < i t e m > < k e y > < s t r i n g > P R O D U C E _ M E D I C I N E S < / s t r i n g > < / k e y > < v a l u e > < i n t > 1 7 0 < / i n t > < / v a l u e > < / i t e m > < i t e m > < k e y > < s t r i n g > I M P O R T _ M E D I C I N E S < / s t r i n g > < / k e y > < v a l u e > < i n t > 1 6 0 < / i n t > < / v a l u e > < / i t e m > < i t e m > < k e y > < s t r i n g > C A N C E L E D _ D A T E < / s t r i n g > < / k e y > < v a l u e > < i n t > 1 3 8 < / i n t > < / v a l u e > < / i t e m > < i t e m > < k e y > < s t r i n g > P L C _ I D < / s t r i n g > < / k e y > < v a l u e > < i n t > 7 8 < / i n t > < / v a l u e > < / i t e m > < i t e m > < k e y > < s t r i n g > D O M A I N _ I N D I C A T I O N < / s t r i n g > < / k e y > < v a l u e > < i n t > 1 7 1 < / i n t > < / v a l u e > < / i t e m > < i t e m > < k e y > < s t r i n g > H I S T _ S T A T U S < / s t r i n g > < / k e y > < v a l u e > < i n t > 1 1 4 < / i n t > < / v a l u e > < / i t e m > < i t e m > < k e y > < s t r i n g > Z V _ P H A R M _ O W N E R . L E G A L _ P E R S O N _ O B J E C T S . E M A I L < / s t r i n g > < / k e y > < v a l u e > < i n t > 3 5 9 < / i n t > < / v a l u e > < / i t e m > < i t e m > < k e y > < s t r i n g > Z V _ P H A R M _ O W N E R . L E G A L _ P E R S O N _ O B J E C T S . Z V _ Z R _ O W N E R . A D D R E S S E S . P H O N E < / s t r i n g > < / k e y > < v a l u e > < i n t > 5 3 6 < / i n t > < / v a l u e > < / i t e m > < i t e m > < k e y > < s t r i n g > Z V _ P H A R M _ O W N E R . P H A R M _ L I C E N C E _ S T A T U S E S . I S _ A C T I V E < / s t r i n g > < / k e y > < v a l u e > < i n t > 3 9 8 < / i n t > < / v a l u e > < / i t e m > < i t e m > < k e y > < s t r i n g > Z V _ P H A R M _ O W N E R . P H A R M _ L I C E N C E _ S T A T U S E S . N A M E < / s t r i n g > < / k e y > < v a l u e > < i n t > 3 7 4 < / i n t > < / v a l u e > < / i t e m > < i t e m > < k e y > < s t r i n g > Z V _ P H A R M _ O W N E R . P H A R M _ L I C E N C E _ T Y P E S . C O D E < / s t r i n g > < / k e y > < v a l u e > < i n t > 3 4 8 < / i n t > < / v a l u e > < / i t e m > < i t e m > < k e y > < s t r i n g > Z V _ P H A R M _ O W N E R . P H A R M _ L I C E N C E _ T Y P E S . N A M E < / s t r i n g > < / k e y > < v a l u e > < i n t > 3 5 2 < / i n t > < / v a l u e > < / i t e m > < i t e m > < k e y > < s t r i n g > Z V _ P H A R M _ O W N E R . P H A R M _ L I C E N C E _ T Y P E S . D E S C R I P T I O N < / s t r i n g > < / k e y > < v a l u e > < i n t > 3 9 6 < / i n t > < / v a l u e > < / i t e m > < i t e m > < k e y > < s t r i n g > Z V _ Z R _ O W N E R . L E G A L _ P E R S O N S ( L P R _ L P R _ O W N E R _ I D ) . E M A I L < / s t r i n g > < / k e y > < v a l u e > < i n t > 4 1 2 < / i n t > < / v a l u e > < / i t e m > < / C o l u m n W i d t h s > < C o l u m n D i s p l a y I n d e x > < i t e m > < k e y > < s t r i n g > C O D E < / s t r i n g > < / k e y > < v a l u e > < i n t > 0 < / i n t > < / v a l u e > < / i t e m > < i t e m > < k e y > < s t r i n g > Z V _ Z R _ O W N E R . L E G A L _ P E R S O N S ( L P R _ L P R _ O W N E R _ I D ) . N A M E < / s t r i n g > < / k e y > < v a l u e > < i n t > 1 < / i n t > < / v a l u e > < / i t e m > < i t e m > < k e y > < s t r i n g > Z V _ Z R _ O W N E R . L E G A L _ P E R S O N S ( L P R _ L P R _ O W N E R _ I D ) . R E G _ N U M < / s t r i n g > < / k e y > < v a l u e > < i n t > 2 < / i n t > < / v a l u e > < / i t e m > < i t e m > < k e y > < s t r i n g > Z V _ P H A R M _ O W N E R . L E G A L _ P E R S O N _ O B J E C T S . N A M E < / s t r i n g > < / k e y > < v a l u e > < i n t > 3 < / i n t > < / v a l u e > < / i t e m > < i t e m > < k e y > < s t r i n g > S T A R T _ S T O P _ D A T E < / s t r i n g > < / k e y > < v a l u e > < i n t > 4 < / i n t > < / v a l u e > < / i t e m > < i t e m > < k e y > < s t r i n g > V A L I D _ F R O M < / s t r i n g > < / k e y > < v a l u e > < i n t > 5 < / i n t > < / v a l u e > < / i t e m > < i t e m > < k e y > < s t r i n g > V A L I D _ T O < / s t r i n g > < / k e y > < v a l u e > < i n t > 6 < / i n t > < / v a l u e > < / i t e m > < i t e m > < k e y > < s t r i n g > D E C I S I O N _ P R O T O C O L _ N U M < / s t r i n g > < / k e y > < v a l u e > < i n t > 7 < / i n t > < / v a l u e > < / i t e m > < i t e m > < k e y > < s t r i n g > E N D _ S T O P _ D A T E < / s t r i n g > < / k e y > < v a l u e > < i n t > 8 < / i n t > < / v a l u e > < / i t e m > < i t e m > < k e y > < s t r i n g > D E C I S I O N _ D A T E < / s t r i n g > < / k e y > < v a l u e > < i n t > 9 < / i n t > < / v a l u e > < / i t e m > < i t e m > < k e y > < s t r i n g > D E C I S I O N _ P L A C E < / s t r i n g > < / k e y > < v a l u e > < i n t > 1 0 < / i n t > < / v a l u e > < / i t e m > < i t e m > < k e y > < s t r i n g > A P P E N D I X _ P A G E _ C O U N T < / s t r i n g > < / k e y > < v a l u e > < i n t > 1 1 < / i n t > < / v a l u e > < / i t e m > < i t e m > < k e y > < s t r i n g > L P O _ L P O _ I D < / s t r i n g > < / k e y > < v a l u e > < i n t > 1 2 < / i n t > < / v a l u e > < / i t e m > < i t e m > < k e y > < s t r i n g > P L S _ P L S _ I D < / s t r i n g > < / k e y > < v a l u e > < i n t > 1 3 < / i n t > < / v a l u e > < / i t e m > < i t e m > < k e y > < s t r i n g > L P R _ L P R _ O W N E R _ I D < / s t r i n g > < / k e y > < v a l u e > < i n t > 1 4 < / i n t > < / v a l u e > < / i t e m > < i t e m > < k e y > < s t r i n g > L P R _ L P R _ S U B J E C T _ I D < / s t r i n g > < / k e y > < v a l u e > < i n t > 1 5 < / i n t > < / v a l u e > < / i t e m > < i t e m > < k e y > < s t r i n g > P L T _ P L T _ I D < / s t r i n g > < / k e y > < v a l u e > < i n t > 1 6 < / i n t > < / v a l u e > < / i t e m > < i t e m > < k e y > < s t r i n g > D E S C R I P T I O N < / s t r i n g > < / k e y > < v a l u e > < i n t > 1 7 < / i n t > < / v a l u e > < / i t e m > < i t e m > < k e y > < s t r i n g > C R E A T E D _ B Y < / s t r i n g > < / k e y > < v a l u e > < i n t > 1 8 < / i n t > < / v a l u e > < / i t e m > < i t e m > < k e y > < s t r i n g > C R E A T E D _ D A T E < / s t r i n g > < / k e y > < v a l u e > < i n t > 1 9 < / i n t > < / v a l u e > < / i t e m > < i t e m > < k e y > < s t r i n g > M O D I F I E D _ B Y < / s t r i n g > < / k e y > < v a l u e > < i n t > 2 0 < / i n t > < / v a l u e > < / i t e m > < i t e m > < k e y > < s t r i n g > M O D I F I E D _ D A T E < / s t r i n g > < / k e y > < v a l u e > < i n t > 2 1 < / i n t > < / v a l u e > < / i t e m > < i t e m > < k e y > < s t r i n g > R E C O R D _ V E R S I O N < / s t r i n g > < / k e y > < v a l u e > < i n t > 2 2 < / i n t > < / v a l u e > < / i t e m > < i t e m > < k e y > < s t r i n g > D O C _ D O C _ I D < / s t r i n g > < / k e y > < v a l u e > < i n t > 2 3 < / i n t > < / v a l u e > < / i t e m > < i t e m > < k e y > < s t r i n g > S T A M P _ D U T Y _ C O D E < / s t r i n g > < / k e y > < v a l u e > < i n t > 2 4 < / i n t > < / v a l u e > < / i t e m > < i t e m > < k e y > < s t r i n g > S T A M P _ D U T Y _ D A T E < / s t r i n g > < / k e y > < v a l u e > < i n t > 2 5 < / i n t > < / v a l u e > < / i t e m > < i t e m > < k e y > < s t r i n g > I S _ S T A M P _ D U T Y _ P A I D < / s t r i n g > < / k e y > < v a l u e > < i n t > 2 6 < / i n t > < / v a l u e > < / i t e m > < i t e m > < k e y > < s t r i n g > C O D E _ N U M < / s t r i n g > < / k e y > < v a l u e > < i n t > 2 7 < / i n t > < / v a l u e > < / i t e m > < i t e m > < k e y > < s t r i n g > P L C _ P L C _ H I S T _ I D < / s t r i n g > < / k e y > < v a l u e > < i n t > 2 8 < / i n t > < / v a l u e > < / i t e m > < i t e m > < k e y > < s t r i n g > H I S T _ C H A N G E _ D A T E < / s t r i n g > < / k e y > < v a l u e > < i n t > 2 9 < / i n t > < / v a l u e > < / i t e m > < i t e m > < k e y > < s t r i n g > P P R _ P P R _ I D < / s t r i n g > < / k e y > < v a l u e > < i n t > 3 0 < / i n t > < / v a l u e > < / i t e m > < i t e m > < k e y > < s t r i n g > P L C _ I N I T I A L _ I D < / s t r i n g > < / k e y > < v a l u e > < i n t > 3 1 < / i n t > < / v a l u e > < / i t e m > < i t e m > < k e y > < s t r i n g > E E Z < / s t r i n g > < / k e y > < v a l u e > < i n t > 3 2 < / i n t > < / v a l u e > < / i t e m > < i t e m > < k e y > < s t r i n g > A T T E S T A T I O N _ D A T E < / s t r i n g > < / k e y > < v a l u e > < i n t > 3 3 < / i n t > < / v a l u e > < / i t e m > < i t e m > < k e y > < s t r i n g > S C O P E < / s t r i n g > < / k e y > < v a l u e > < i n t > 3 4 < / i n t > < / v a l u e > < / i t e m > < i t e m > < k e y > < s t r i n g > E U D R A _ L I N K < / s t r i n g > < / k e y > < v a l u e > < i n t > 3 5 < / i n t > < / v a l u e > < / i t e m > < i t e m > < k e y > < s t r i n g > H U M A N _ M E D I C I N E S < / s t r i n g > < / k e y > < v a l u e > < i n t > 3 6 < / i n t > < / v a l u e > < / i t e m > < i t e m > < k e y > < s t r i n g > V E T _ M E D I C I N E S < / s t r i n g > < / k e y > < v a l u e > < i n t > 3 7 < / i n t > < / v a l u e > < / i t e m > < i t e m > < k e y > < s t r i n g > P R O D U C E _ O P E R A T I O N S < / s t r i n g > < / k e y > < v a l u e > < i n t > 3 8 < / i n t > < / v a l u e > < / i t e m > < i t e m > < k e y > < s t r i n g > I M P O R T _ O P E R A T I O N S < / s t r i n g > < / k e y > < v a l u e > < i n t > 3 9 < / i n t > < / v a l u e > < / i t e m > < i t e m > < k e y > < s t r i n g > P R O D U C E _ M E D I C I N E S < / s t r i n g > < / k e y > < v a l u e > < i n t > 4 0 < / i n t > < / v a l u e > < / i t e m > < i t e m > < k e y > < s t r i n g > I M P O R T _ M E D I C I N E S < / s t r i n g > < / k e y > < v a l u e > < i n t > 4 1 < / i n t > < / v a l u e > < / i t e m > < i t e m > < k e y > < s t r i n g > C A N C E L E D _ D A T E < / s t r i n g > < / k e y > < v a l u e > < i n t > 4 2 < / i n t > < / v a l u e > < / i t e m > < i t e m > < k e y > < s t r i n g > P L C _ I D < / s t r i n g > < / k e y > < v a l u e > < i n t > 4 3 < / i n t > < / v a l u e > < / i t e m > < i t e m > < k e y > < s t r i n g > D O M A I N _ I N D I C A T I O N < / s t r i n g > < / k e y > < v a l u e > < i n t > 4 4 < / i n t > < / v a l u e > < / i t e m > < i t e m > < k e y > < s t r i n g > H I S T _ S T A T U S < / s t r i n g > < / k e y > < v a l u e > < i n t > 4 5 < / i n t > < / v a l u e > < / i t e m > < i t e m > < k e y > < s t r i n g > Z V _ P H A R M _ O W N E R . L E G A L _ P E R S O N _ O B J E C T S . E M A I L < / s t r i n g > < / k e y > < v a l u e > < i n t > 4 6 < / i n t > < / v a l u e > < / i t e m > < i t e m > < k e y > < s t r i n g > Z V _ P H A R M _ O W N E R . L E G A L _ P E R S O N _ O B J E C T S . Z V _ Z R _ O W N E R . A D D R E S S E S . P H O N E < / s t r i n g > < / k e y > < v a l u e > < i n t > 4 7 < / i n t > < / v a l u e > < / i t e m > < i t e m > < k e y > < s t r i n g > Z V _ P H A R M _ O W N E R . P H A R M _ L I C E N C E _ S T A T U S E S . I S _ A C T I V E < / s t r i n g > < / k e y > < v a l u e > < i n t > 4 8 < / i n t > < / v a l u e > < / i t e m > < i t e m > < k e y > < s t r i n g > Z V _ P H A R M _ O W N E R . P H A R M _ L I C E N C E _ S T A T U S E S . N A M E < / s t r i n g > < / k e y > < v a l u e > < i n t > 4 9 < / i n t > < / v a l u e > < / i t e m > < i t e m > < k e y > < s t r i n g > Z V _ P H A R M _ O W N E R . P H A R M _ L I C E N C E _ T Y P E S . C O D E < / s t r i n g > < / k e y > < v a l u e > < i n t > 5 0 < / i n t > < / v a l u e > < / i t e m > < i t e m > < k e y > < s t r i n g > Z V _ P H A R M _ O W N E R . P H A R M _ L I C E N C E _ T Y P E S . N A M E < / s t r i n g > < / k e y > < v a l u e > < i n t > 5 1 < / i n t > < / v a l u e > < / i t e m > < i t e m > < k e y > < s t r i n g > Z V _ P H A R M _ O W N E R . P H A R M _ L I C E N C E _ T Y P E S . D E S C R I P T I O N < / s t r i n g > < / k e y > < v a l u e > < i n t > 5 2 < / i n t > < / v a l u e > < / i t e m > < i t e m > < k e y > < s t r i n g > Z V _ Z R _ O W N E R . L E G A L _ P E R S O N S ( L P R _ L P R _ O W N E R _ I D ) . E M A I L < / s t r i n g > < / k e y > < v a l u e > < i n t > 5 3 < / 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3.xml>��< ? x m l   v e r s i o n = " 1 . 0 "   e n c o d i n g = " u t f - 1 6 " ? > < D a t a M a s h u p   s q m i d = " 6 d 7 d 4 4 6 9 - 4 c 9 f - 4 f 4 d - 8 1 6 5 - 3 e e 2 a 2 3 3 7 4 7 e "   x m l n s = " h t t p : / / s c h e m a s . m i c r o s o f t . c o m / D a t a M a s h u p " > A A A A A J c J A A B Q S w M E F A A C A A g A g 0 k u U n c z A 4 S m A A A A + A A A A B I A H A B D b 2 5 m a W c v U G F j a 2 F n Z S 5 4 b W w g o h g A K K A U A A A A A A A A A A A A A A A A A A A A A A A A A A A A h Y 8 x D o I w G E a v Q r r T F s R A z E 8 Z X C E x M S G u T a n Q C M X Q Q r m b g 0 f y C p I o 6 u b 4 v b z h f Y / b H b K 5 a 7 1 J D k b 1 O k U B p s i T W v S V 0 n W K R n v 2 E 5 Q x O H B x 4 b X 0 F l m b 3 W y q F D X W X n e E O O e w 2 + B + q E l I a U B O R X 4 U j e w 4 + s j q v + w r b S z X Q i I G 5 S u G h T h O 8 D a O K I 6 S A M i K o V D 6 q 4 R L M a Z A f i D s x 9 a O g 2 T t 5 O c l k H U C e b 9 g T 1 B L A w Q U A A I A C A C D S S 5 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0 k u U m 5 A Q H q P B g A A o S M A A B M A H A B G b 3 J t d W x h c y 9 T Z W N 0 a W 9 u M S 5 t I K I Y A C i g F A A A A A A A A A A A A A A A A A A A A A A A A A A A A O 1 Z W 2 + b S B R + t 9 T / M C I v t u S Q O m m 6 a q s 8 E C A N u x g Q 4 O y 2 V o Q m e N r Q c r G 4 p G 2 i / P c 9 w x 0 M N k 5 3 9 6 G b S A S Y O f f z n T k z J i J 2 7 A Q + M r L 7 7 N 2 L 0 Y t R d I t D s k I H j H b J 6 X N L l n h R 4 U U D j Y 8 n D D p D L o l H R 0 f O / R 1 x V s G X B H 0 K Q i 9 x E x Q 5 3 k 3 g O s R D h w h u L q a P i Y 8 8 f I + / 0 O e b J I z p f c w p v C Q V 9 F N 0 G 8 f r 6 O 3 R E Y 5 s x 2 F t 9 + g 2 9 l w 7 W J G I h a c J i 7 g Q R U G p x 7 n 3 i R c l y A 9 A j U 1 8 m 0 T I T 7 w k x O j O i Z I o 1 Z N E b 0 c 8 + B G Z g U 6 8 4 I 6 A 4 b I T x a w Z Y j + i o s Y P r 0 9 Z 9 s 3 L 6 Z v f W H Z 2 f P w 4 R Q T b t 4 h y Y T s m I X s R B p 6 S e D c k H F u T y X Q 0 Q v B n B E l o U 2 k q U L m E F X C M b 3 B E x s z 9 H X Y i Z o q W l w 4 J c W j f O j Z 2 F X z n f M Y 0 t m d x m J B r E E O l f L y y s u C q f y q i D t I y s Q 9 L w 7 4 l H j 5 j m g T M 9 e O S K r r O u J t 5 m Q F 7 k / x h q W C P n L X y 1 x J y w I j f 1 9 h f Q a a b 3 G y D z T I / a M A L O k x 8 A / 5 m T D q x g 3 D F B 2 7 i + e O W O V P E D B A 4 R Q 8 M r w o i P D A K N 0 / v g m j w u q S Z k q o w j 5 R g t x y 2 k D G A t F A z g L R h y a Q r Y B / 1 n F 0 W 3 3 O y p Y m 6 o S r G W N Z 0 i 1 7 p n C U J k 6 2 R 2 y 8 H m e m D F d M A i n N O k u s h 1 s X 3 l r K Y l + E d K o 0 t J e 3 D V I v 4 Y J 7 S w s 6 w 9 8 f I M D l z Y e y A 6 h N z u A s 0 p W 4 a V c m w O N 6 U r i p o 7 8 Z y I Y B t M A 9 j y V T s j F b d R 0 s 9 / 1 3 k z X 1 i N c j 5 t s W d O j t x W c 8 G J w i 6 a F C J X Y H r k t l A 5 0 7 i n n W g k 7 b H r i d F u 0 f Y 0 3 L Q E 9 q f c I r G W r t U l W 6 8 D h f E 5 k L K G G U N e I U y n 6 L K 4 W w i H 9 7 T 1 z 4 n h q x q x i K V U S v t k k H T p S v O F A u W 9 r S g 8 o u 5 q J h 0 v t Z Z O + K e F w e n a a I i S H 9 1 E m X P n C Z T S Z a k G B r 8 u 1 K l b p E F t Q b E H O 1 M 1 o W q z / s p z 3 X Y Z 1 1 a p r S 7 6 x m D q C x e V Q T r i p M X W + w r a I t I 7 a Z U L y 7 g S e 8 i l O a a L F I p m b 9 U v 0 S f U l p Y d 3 Q T V h 9 V s w R I G R 0 C 2 y T B u t D V e f V m q t n W g p c M K k P T V V P l V T n t M T A B 2 W n K K C k 3 B j S Z 4 9 O R I q m W x r 2 n U V k o J h 2 W N d W i l y T Q N 0 0 2 L H p l b + 2 e U h + r 4 J j x A b r k 4 q 2 + E Y F X X h f B K s E 6 / 1 B / K y y d q 4 J 0 I Z X T 5 W s x r 4 u 8 q k M G I d i 5 P M g S z V S h T I V l V A E M C j n C 8 j D P I T o L 8 4 N V 7 L V q Q 4 V o 6 F u 1 U Y 3 L B F K G I t C a z F v 0 u p S M w r n 0 k b / k F I h i I U i D g N C r C A a t C 8 g 5 V H E 2 I o o f 0 x S Y p m j k s C h Y D V 7 V 0 g d x I e g c 4 E v 5 I 9 W y m H O K N R f B K U n J k H s l m s 0 B Q I W w o F i E u u Z K h A H 8 V I B Y c 7 A g b f D n l I 0 x H s p P l I v w 1 5 d D W N 9 J 2 L 0 g p l P V i t h e O q f V p n n P T r f 3 / u v p W 7 2 f a h t F 0 i u A Z P u L o b L 7 d g L / 8 H 5 r 2 D H i 3 z + c 7 J m l L D o V F r k V b b d 8 E s W B V 8 E Q R s v 9 x y Z a a Y E d r n E U O 0 x + Z H Y + o e X g 3 F w j h 5 7 X X R f F t 8 R H y 4 M n O H C N i B u R f Z T 2 V 9 9 s S / k 1 w v O / q L 0 q s 8 9 l + N + V 4 Y X j x i k m 9 e B b r R 0 Y x C V 2 T M e 6 C n F W l J 9 J v s c s H / g x d g C 1 7 a L o 8 / I a b F 7 H D v n K T P p 2 6 r P + r X r T 4 u k + p 7 T N g 4 E K K 0 G 4 2 Q 0 z 9 3 u b 4 e y 5 I n s q 8 r n I u o q s B Z / j f n B 3 4 3 L Q 0 X J g j c 9 6 i 7 x l Y 1 7 i 4 2 U t 4 9 f A O 6 u K V k j W r m P j u G S r Z J d T Z T t v W Z H v 0 Y s 7 O g Q R 6 x 9 M f 7 c 8 3 t I t N w 3 J C 7 Q Q W 9 P 2 X K + / f r 3 W f y W L 0 2 8 q q 7 R X o X M S f y O w 9 x O I 6 3 g O 4 L G 2 6 J f f Z + r l u A H C K X p o Q 6 t q h b n 4 S v r Y A u M P q Q d H A G 0 U / 1 g T F A P l Y 2 W h G T q e l 9 u 3 1 Z j d r k w 3 T E u t o h q 6 d f M u w f 4 Q 3 Q 0 j e 9 S k w r r 1 6 G T t Y h v 4 r 7 C b k H o h p + P p 6 L h l z p R B c D H T n C Y s i O l k q 7 q 7 T x W z v m N F w x a 6 M g Q r s N h b 1 w 8 V B w 0 F d N 1 j m P z Y Q C e K Y 0 C L r N O O k 2 4 7 m q b W z E B h 9 t n Q J X G W 1 R r A s l V 6 v C x o Y S v V + N Z Y r c 0 w 7 H + m s Y R 0 z H p z S 2 f b x 4 2 T L M G 9 1 k h + / P o V S z k f u w N / 3 O 1 w 0 y L 6 K 1 T 6 D X X h O 1 9 5 Z 4 3 D h q M a X h k x D u N x 9 h m U N Q M 6 X D n e M g s i j 0 5 B 5 M v G l r J V v K 8 G n r e O a f f Y N K 6 O k + f m 8 t x c N v Z M J 9 v 2 d R t Y n D 5 s B V R P + W 3 5 M e 9 0 + K 9 5 J z 0 I f 4 b v r w / f Y r V 6 n I w c v x 9 L 7 / 4 G U E s B A i 0 A F A A C A A g A g 0 k u U n c z A 4 S m A A A A + A A A A B I A A A A A A A A A A A A A A A A A A A A A A E N v b m Z p Z y 9 Q Y W N r Y W d l L n h t b F B L A Q I t A B Q A A g A I A I N J L l I P y u m r p A A A A O k A A A A T A A A A A A A A A A A A A A A A A P I A A A B b Q 2 9 u d G V u d F 9 U e X B l c 1 0 u e G 1 s U E s B A i 0 A F A A C A A g A g 0 k u U m 5 A Q H q P B g A A o S M A A B M A A A A A A A A A A A A A A A A A 4 w E A A E Z v c m 1 1 b G F z L 1 N l Y 3 R p b 2 4 x L m 1 Q S w U G A A A A A A M A A w D C A A A A v w g 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j o A A A A A A A B g O 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E h B U k 1 f T E l D R U 5 D R V M l M j A o M i k 8 L 0 l 0 Z W 1 Q Y X R o P j w v S X R l b U x v Y 2 F 0 a W 9 u P j x T d G F i b G V F b n R y a W V z P j x F b n R y e S B U e X B l P S J J c 1 B y a X Z h d G U i I F Z h b H V l P S J s M C I g L z 4 8 R W 5 0 c n k g V H l w Z T 0 i T m F 2 a W d h d G l v b l N 0 Z X B O Y W 1 l I i B W Y W x 1 Z T 0 i c 0 5 h d m l n Y X R p b 2 4 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Q X B 0 a W V r d V N h c m F r c 3 R z I i A v P j x F b n R y e S B U e X B l P S J G a W x s Z W R D b 2 1 w b G V 0 Z V J l c 3 V s d F R v V 2 9 y a 3 N o Z W V 0 I i B W Y W x 1 Z T 0 i b D E i I C 8 + P E V u d H J 5 I F R 5 c G U 9 I l J l Y 2 9 2 Z X J 5 V G F y Z 2 V 0 U m 9 3 I i B W Y W x 1 Z T 0 i b D M i I C 8 + P E V u d H J 5 I F R 5 c G U 9 I l J l Y 2 9 2 Z X J 5 V G F y Z 2 V 0 Q 2 9 s d W 1 u I i B W Y W x 1 Z T 0 i b D Y i I C 8 + P E V u d H J 5 I F R 5 c G U 9 I l J l Y 2 9 2 Z X J 5 V G F y Z 2 V 0 U 2 h l Z X Q i I F Z h b H V l P S J z Q X B y Z W t p b m k i I C 8 + P E V u d H J 5 I F R 5 c G U 9 I k Z p b G x M Y X N 0 V X B k Y X R l Z C I g V m F s d W U 9 I m Q y M D I x L T A x L T E 0 V D A 3 O j E y O j A 2 L j E 1 N D A 4 N j F a I i A v P j x F b n R y e S B U e X B l P S J G a W x s R X J y b 3 J D b 3 V u d C I g V m F s d W U 9 I m w w I i A v P j x F b n R y e S B U e X B l P S J R d W V y e U l E I i B W Y W x 1 Z T 0 i c 2 U 5 O D h k Y j h k L T g 1 Z j c t N D Q 5 M i 1 i O D g 5 L T E x Y 2 U w Z D A 1 O T k 0 O S I g L z 4 8 R W 5 0 c n k g V H l w Z T 0 i R m l s b F R h c m d l d E 5 h b W V D d X N 0 b 2 1 p e m V k I i B W Y W x 1 Z T 0 i b D E i I C 8 + P E V u d H J 5 I F R 5 c G U 9 I k Z p b G x F c n J v c k N v Z G U i I F Z h b H V l P S J z V W 5 r b m 9 3 b i I g L z 4 8 R W 5 0 c n k g V H l w Z T 0 i R m l s b E N v b H V t b l R 5 c G V z I i B W Y W x 1 Z T 0 i c 0 F B W U d C Z 1 l B Q k F R R U J n W U d C Z 1 k 9 I i A v P j x F b n R y e S B U e X B l P S J G a W x s Q 2 9 1 b n Q i I F Z h b H V l P S J s O D A 0 I i A v P j x F b n R y e S B U e X B l P S J G a W x s Q 2 9 s d W 1 u T m F t Z X M i I F Z h b H V l P S J z W y Z x d W 9 0 O 0 x p Y 2 V u Y 1 V u a W t D a X B h c i Z x d W 9 0 O y w m c X V v d D t a V l 9 Q S E F S T V 9 P V 0 5 F U i 5 M R U d B T F 9 Q R V J T T 0 5 f T 0 J K R U N U U y 5 O Q U 1 F J n F 1 b 3 Q 7 L C Z x d W 9 0 O 1 p W X 1 p S X 0 9 X T k V S L k x F R 0 F M X 1 B F U l N P T l M o T F B S X 0 x Q U l 9 P V 0 5 F U l 9 J R C k u U k V H X 0 5 V T S Z x d W 9 0 O y w m c X V v d D t a V l 9 a U l 9 P V 0 5 F U i 5 M R U d B T F 9 Q R V J T T 0 5 T K E x Q U l 9 M U F J f T 1 d O R V J f S U Q p L k 5 B T U U m c X V v d D s s J n F 1 b 3 Q 7 W l Z f U E h B U k 1 f T 1 d O R V I u T E V H Q U x f U E V S U 0 9 O X 0 9 C S k V D V F M u W l Z f W l J f T 1 d O R V I u Q U R E U k V T U 0 V T L l B I T 0 5 F J n F 1 b 3 Q 7 L C Z x d W 9 0 O 0 U t c G F z d G k m c X V v d D s s J n F 1 b 3 Q 7 U E x D X 0 l E J n F 1 b 3 Q 7 L C Z x d W 9 0 O 0 h J U 1 R f U 1 R B V F V T J n F 1 b 3 Q 7 L C Z x d W 9 0 O 1 p W X 1 B I Q V J N X 0 9 X T k V S L l B I Q V J N X 0 x J Q 0 V O Q 0 V f U 1 R B V F V T R V M u S V N f Q U N U S V Z F J n F 1 b 3 Q 7 L C Z x d W 9 0 O 1 p W X 1 B I Q V J N X 0 9 X T k V S L l B I Q V J N X 0 x J Q 0 V O Q 0 V f U 1 R B V F V T R V M u T k F N R S Z x d W 9 0 O y w m c X V v d D t a V l 9 Q S E F S T V 9 P V 0 5 F U i 5 Q S E F S T V 9 M S U N F T k N F X 1 R Z U E V T L k N P R E U m c X V v d D s s J n F 1 b 3 Q 7 W l Z f U E h B U k 1 f T 1 d O R V I u U E h B U k 1 f T E l D R U 5 D R V 9 U W V B F U y 5 O Q U 1 F J n F 1 b 3 Q 7 L C Z x d W 9 0 O 1 p W X 1 B I Q V J N X 0 9 X T k V S L l B I Q V J N X 0 x J Q 0 V O Q 0 V f V F l Q R V M u R E V T Q 1 J J U F R J T 0 4 m c X V v d D s s J n F 1 b 3 Q 7 Q 0 9 E R S Z x d W 9 0 O 1 0 i I C 8 + P E V u d H J 5 I F R 5 c G U 9 I k Z p b G x T d G F 0 d X M i I F Z h b H V l P S J z Q 2 9 t c G x l d G U i I C 8 + P E V u d H J 5 I F R 5 c G U 9 I k F k Z G V k V G 9 E Y X R h T W 9 k Z W w i I F Z h b H V l P S J s M C I g L z 4 8 R W 5 0 c n k g V H l w Z T 0 i U m V s Y X R p b 2 5 z a G l w S W 5 m b 0 N v b n R h a W 5 l c i I g V m F s d W U 9 I n N 7 J n F 1 b 3 Q 7 Y 2 9 s d W 1 u Q 2 9 1 b n Q m c X V v d D s 6 M T Q s J n F 1 b 3 Q 7 a 2 V 5 Q 2 9 s d W 1 u T m F t Z X M m c X V v d D s 6 W 1 0 s J n F 1 b 3 Q 7 c X V l c n l S Z W x h d G l v b n N o a X B z J n F 1 b 3 Q 7 O l t 7 J n F 1 b 3 Q 7 a 2 V 5 Q 2 9 s d W 1 u Q 2 9 1 b n Q m c X V v d D s 6 M S w m c X V v d D t r Z X l D b 2 x 1 b W 4 m c X V v d D s 6 N i w m c X V v d D t v d G h l c k t l e U N v b H V t b k l k Z W 5 0 a X R 5 J n F 1 b 3 Q 7 O i Z x d W 9 0 O 1 N l c n Z l c i 5 E Y X R h Y m F z Z V x c L z I v T 3 J h Y 2 x l L 3 p 2 Y W l z L 1 p W X 1 B I Q V J N X 0 9 X T k V S L 1 p W X 1 B I Q V J N X 0 9 X T k V S L k l N U E x F T U V O V E F U S U 9 O X 0 N P T k R J V E l P T l M u e 1 B M Q 1 9 Q T E N f S U Q s N X 0 m c X V v d D s s J n F 1 b 3 Q 7 S 2 V 5 Q 2 9 s d W 1 u Q 2 9 1 b n Q m c X V v d D s 6 M X 0 s e y Z x d W 9 0 O 2 t l e U N v b H V t b k N v d W 5 0 J n F 1 b 3 Q 7 O j E s J n F 1 b 3 Q 7 a 2 V 5 Q 2 9 s d W 1 u J n F 1 b 3 Q 7 O j Y s J n F 1 b 3 Q 7 b 3 R o Z X J L Z X l D b 2 x 1 b W 5 J Z G V u d G l 0 e S Z x d W 9 0 O z o m c X V v d D t T Z X J 2 Z X I u R G F 0 Y W J h c 2 V c X C 8 y L 0 9 y Y W N s Z S 9 6 d m F p c y 9 a V l 9 Q S E F S T V 9 P V 0 5 F U i 9 a V l 9 Q S E F S T V 9 P V 0 5 F U i 5 M S U N F T k N F X 0 F Q U E V O R E l Y 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E x f T E l D X 0 l O U 1 B f S U 5 W T 0 l D 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F B M S U N B V E l P T l 9 G T 1 J N U y 5 7 U E x D X 1 B M Q 1 9 J R C w z f S Z x d W 9 0 O y w m c X V v d D t L Z X l D b 2 x 1 b W 5 D b 3 V u d C Z x d W 9 0 O z o x f S x 7 J n F 1 b 3 Q 7 a 2 V 5 Q 2 9 s d W 1 u Q 2 9 1 b n Q m c X V v d D s 6 M S w m c X V v d D t r Z X l D b 2 x 1 b W 4 m c X V v d D s 6 N i w m c X V v d D t v d G h l c k t l e U N v b H V t b k l k Z W 5 0 a X R 5 J n F 1 b 3 Q 7 O i Z x d W 9 0 O 1 N l c n Z l c i 5 E Y X R h Y m F z Z V x c L z I v T 3 J h Y 2 x l L 3 p 2 Y W l z L 1 p W X 1 B I Q V J N X 0 9 X T k V S L 1 p W X 1 B I Q V J N X 0 9 X T k V S L l B I Q V J N X 0 J S Q U 5 D S F 9 U S U 1 F L n t Q T E N f U E x D X 0 l E L D J 9 J n F 1 b 3 Q 7 L C Z x d W 9 0 O 0 t l e U N v b H V t b k N v d W 5 0 J n F 1 b 3 Q 7 O j F 9 L H s m c X V v d D t r Z X l D b 2 x 1 b W 5 D b 3 V u d C Z x d W 9 0 O z o x L C Z x d W 9 0 O 2 t l e U N v b H V t b i Z x d W 9 0 O z o 2 L C Z x d W 9 0 O 2 9 0 a G V y S 2 V 5 Q 2 9 s d W 1 u S W R l b n R p d H k m c X V v d D s 6 J n F 1 b 3 Q 7 U 2 V y d m V y L k R h d G F i Y X N l X F w v M i 9 P c m F j b G U v e n Z h a X M v W l Z f U E h B U k 1 f T 1 d O R V I v W l Z f U E h B U k 1 f T 1 d O R V I u U E h B U k 1 f T E l D R U 5 D R V N f V E l N R S 5 7 U E x D X 1 B M Q 1 9 J R C w x 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Q 0 9 O R F 9 W Q U x V R V M u e 1 B M Q 1 9 Q T E N f S U Q s M X 0 m c X V v d D s s J n F 1 b 3 Q 7 S 2 V 5 Q 2 9 s d W 1 u Q 2 9 1 b n Q m c X V v d D s 6 M X 0 s e y Z x d W 9 0 O 2 t l e U N v b H V t b k N v d W 5 0 J n F 1 b 3 Q 7 O j E s J n F 1 b 3 Q 7 a 2 V 5 Q 2 9 s d W 1 u J n F 1 b 3 Q 7 O j Y s J n F 1 b 3 Q 7 b 3 R o Z X J L Z X l D b 2 x 1 b W 5 J Z G V u d G l 0 e S Z x d W 9 0 O z o m c X V v d D t T Z X J 2 Z X I u R G F 0 Y W J h c 2 V c X C 8 y L 0 9 y Y W N s Z S 9 6 d m F p c y 9 a V l 9 Q S E F S T V 9 P V 0 5 F U i 9 a V l 9 Q S E F S T V 9 P V 0 5 F U i 5 Q S E F S T V 9 M S U N F T k N F X 0 R P Q 1 V N R U 5 U U y 5 7 U E x D X 1 B M Q 1 9 J R C w y 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T 0 Z G S U N F U l M u e 1 B M Q 1 9 Q T E N f S U Q s M n 0 m c X V v d D s s J n F 1 b 3 Q 7 S 2 V 5 Q 2 9 s d W 1 u Q 2 9 1 b n Q m c X V v d D s 6 M X 0 s e y Z x d W 9 0 O 2 t l e U N v b H V t b k N v d W 5 0 J n F 1 b 3 Q 7 O j E s J n F 1 b 3 Q 7 a 2 V 5 Q 2 9 s d W 1 u J n F 1 b 3 Q 7 O j Y s J n F 1 b 3 Q 7 b 3 R o Z X J L Z X l D b 2 x 1 b W 5 J Z G V u d G l 0 e S Z x d W 9 0 O z o m c X V v d D t T Z X J 2 Z X I u R G F 0 Y W J h c 2 V c X C 8 y L 0 9 y Y W N s Z S 9 6 d m F p c y 9 a V l 9 a U l 9 P V 0 5 F U i 9 a V l 9 a U l 9 P V 0 5 F U i 5 E T 0 N V T U V O V F 9 Q R V J N X 0 x J Q 0 V O Q 0 V T L n t Q T E N f U E x D X 0 l E L D V 9 J n F 1 b 3 Q 7 L C Z x d W 9 0 O 0 t l e U N v b H V t b k N v d W 5 0 J n F 1 b 3 Q 7 O j F 9 X S w m c X V v d D t j b 2 x 1 b W 5 J Z G V u d G l 0 a W V z J n F 1 b 3 Q 7 O l s m c X V v d D t T Z W N 0 a W 9 u M S 9 Q S E F S T V 9 M S U N F T k N F U y A o M i k v Q W R k Z W Q g Q 3 V z d G 9 t M i 5 7 T G l j Z W 5 j V W 5 p a 0 N p c G F y L D E 2 f S Z x d W 9 0 O y w m c X V v d D t T Z X J 2 Z X I u R G F 0 Y W J h c 2 V c X C 8 y L 0 9 y Y W N s Z S 9 6 d m F p c y 9 a V l 9 Q S E F S T V 9 P V 0 5 F U i 9 a V l 9 Q S E F S T V 9 P V 0 5 F U i 5 M R U d B T F 9 Q R V J T T 0 5 f T 0 J K R U N U U y 5 7 T k F N R S w x f S Z x d W 9 0 O y w m c X V v d D t T Z X J 2 Z X I u R G F 0 Y W J h c 2 V c X C 8 y L 0 9 y Y W N s Z S 9 6 d m F p c y 9 a V l 9 a U l 9 P V 0 5 F U i 9 a V l 9 a U l 9 P V 0 5 F U i 5 M R U d B T F 9 Q R V J T T 0 5 T L n t S R U d f T l V N L D N 9 J n F 1 b 3 Q 7 L C Z x d W 9 0 O 1 N l c n Z l c i 5 E Y X R h Y m F z Z V x c L z I v T 3 J h Y 2 x l L 3 p 2 Y W l z L 1 p W X 1 p S X 0 9 X T k V S L 1 p W X 1 p S X 0 9 X T k V S L k x F R 0 F M X 1 B F U l N P T l M u e 0 5 B T U U s M n 0 m c X V v d D s s J n F 1 b 3 Q 7 U 2 V y d m V y L k R h d G F i Y X N l X F w v M i 9 P c m F j b G U v e n Z h a X M v W l Z f W l J f T 1 d O R V I v W l Z f W l J f T 1 d O R V I u Q U R E U k V T U 0 V T L n t Q S E 9 O R S w 3 f S Z x d W 9 0 O y w m c X V v d D t T Z W N 0 a W 9 u M S 9 Q S E F S T V 9 M S U N F T k N F U y A o M i k v Q W R k Z W Q g Q 3 V z d G 9 t L n t F L X B h c 3 R p L D E 0 f S Z x d W 9 0 O y w m c X V v d D t T Z X J 2 Z X I u R G F 0 Y W J h c 2 V c X C 8 y L 0 9 y Y W N s Z S 9 6 d m F p c y 9 a V l 9 Q S E F S T V 9 P V 0 5 F U i 9 a V l 9 Q S E F S T V 9 P V 0 5 F U i 5 Q S E F S T V 9 M S U N F T k N F U y 5 7 U E x D X 0 l E L D B 9 J n F 1 b 3 Q 7 L C Z x d W 9 0 O 1 N l c n Z l c i 5 E Y X R h Y m F z Z V x c L z I v T 3 J h Y 2 x l L 3 p 2 Y W l z L 1 p W X 1 B I Q V J N X 0 9 X T k V S L 1 p W X 1 B I Q V J N X 0 9 X T k V S L l B I Q V J N X 0 x J Q 0 V O Q 0 V T L n t I S V N U X 1 N U Q V R V U y w y O H 0 m c X V v d D s s J n F 1 b 3 Q 7 U 2 V y d m V y L k R h d G F i Y X N l X F w v M i 9 P c m F j b G U v e n Z h a X M v W l Z f U E h B U k 1 f T 1 d O R V I v W l Z f U E h B U k 1 f T 1 d O R V I u U E h B U k 1 f T E l D R U 5 D R V 9 T V E F U V V N F U y 5 7 S V N f Q U N U S V Z F L D J 9 J n F 1 b 3 Q 7 L C Z x d W 9 0 O 1 N l c n Z l c i 5 E Y X R h Y m F z Z V x c L z I v T 3 J h Y 2 x l L 3 p 2 Y W l z L 1 p W X 1 B I Q V J N X 0 9 X T k V S L 1 p W X 1 B I Q V J N X 0 9 X T k V S L l B I Q V J N X 0 x J Q 0 V O Q 0 V f U 1 R B V F V T R V M u e 0 5 B T U U s O H 0 m c X V v d D s s J n F 1 b 3 Q 7 U 2 V y d m V y L k R h d G F i Y X N l X F w v M i 9 P c m F j b G U v e n Z h a X M v W l Z f U E h B U k 1 f T 1 d O R V I v W l Z f U E h B U k 1 f T 1 d O R V I u U E h B U k 1 f T E l D R U 5 D R V 9 U W V B F U y 5 7 Q 0 9 E R S w x f S Z x d W 9 0 O y w m c X V v d D t T Z X J 2 Z X I u R G F 0 Y W J h c 2 V c X C 8 y L 0 9 y Y W N s Z S 9 6 d m F p c y 9 a V l 9 Q S E F S T V 9 P V 0 5 F U i 9 a V l 9 Q S E F S T V 9 P V 0 5 F U i 5 Q S E F S T V 9 M S U N F T k N F X 1 R Z U E V T L n t O Q U 1 F L D J 9 J n F 1 b 3 Q 7 L C Z x d W 9 0 O 1 N l c n Z l c i 5 E Y X R h Y m F z Z V x c L z I v T 3 J h Y 2 x l L 3 p 2 Y W l z L 1 p W X 1 B I Q V J N X 0 9 X T k V S L 1 p W X 1 B I Q V J N X 0 9 X T k V S L l B I Q V J N X 0 x J Q 0 V O Q 0 V f V F l Q R V M u e 0 R F U 0 N S S V B U S U 9 O L D N 9 J n F 1 b 3 Q 7 L C Z x d W 9 0 O 1 N l c n Z l c i 5 E Y X R h Y m F z Z V x c L z I v T 3 J h Y 2 x l L 3 p 2 Y W l z L 1 p W X 1 B I Q V J N X 0 9 X T k V S L 1 p W X 1 B I Q V J N X 0 9 X T k V S L l B I Q V J N X 0 x J Q 0 V O Q 0 V T L n t D T 0 R F L D J 9 J n F 1 b 3 Q 7 X S w m c X V v d D t D b 2 x 1 b W 5 D b 3 V u d C Z x d W 9 0 O z o x N C w m c X V v d D t L Z X l D b 2 x 1 b W 5 O Y W 1 l c y Z x d W 9 0 O z p b X S w m c X V v d D t D b 2 x 1 b W 5 J Z G V u d G l 0 a W V z J n F 1 b 3 Q 7 O l s m c X V v d D t T Z W N 0 a W 9 u M S 9 Q S E F S T V 9 M S U N F T k N F U y A o M i k v Q W R k Z W Q g Q 3 V z d G 9 t M i 5 7 T G l j Z W 5 j V W 5 p a 0 N p c G F y L D E 2 f S Z x d W 9 0 O y w m c X V v d D t T Z X J 2 Z X I u R G F 0 Y W J h c 2 V c X C 8 y L 0 9 y Y W N s Z S 9 6 d m F p c y 9 a V l 9 Q S E F S T V 9 P V 0 5 F U i 9 a V l 9 Q S E F S T V 9 P V 0 5 F U i 5 M R U d B T F 9 Q R V J T T 0 5 f T 0 J K R U N U U y 5 7 T k F N R S w x f S Z x d W 9 0 O y w m c X V v d D t T Z X J 2 Z X I u R G F 0 Y W J h c 2 V c X C 8 y L 0 9 y Y W N s Z S 9 6 d m F p c y 9 a V l 9 a U l 9 P V 0 5 F U i 9 a V l 9 a U l 9 P V 0 5 F U i 5 M R U d B T F 9 Q R V J T T 0 5 T L n t S R U d f T l V N L D N 9 J n F 1 b 3 Q 7 L C Z x d W 9 0 O 1 N l c n Z l c i 5 E Y X R h Y m F z Z V x c L z I v T 3 J h Y 2 x l L 3 p 2 Y W l z L 1 p W X 1 p S X 0 9 X T k V S L 1 p W X 1 p S X 0 9 X T k V S L k x F R 0 F M X 1 B F U l N P T l M u e 0 5 B T U U s M n 0 m c X V v d D s s J n F 1 b 3 Q 7 U 2 V y d m V y L k R h d G F i Y X N l X F w v M i 9 P c m F j b G U v e n Z h a X M v W l Z f W l J f T 1 d O R V I v W l Z f W l J f T 1 d O R V I u Q U R E U k V T U 0 V T L n t Q S E 9 O R S w 3 f S Z x d W 9 0 O y w m c X V v d D t T Z W N 0 a W 9 u M S 9 Q S E F S T V 9 M S U N F T k N F U y A o M i k v Q W R k Z W Q g Q 3 V z d G 9 t L n t F L X B h c 3 R p L D E 0 f S Z x d W 9 0 O y w m c X V v d D t T Z X J 2 Z X I u R G F 0 Y W J h c 2 V c X C 8 y L 0 9 y Y W N s Z S 9 6 d m F p c y 9 a V l 9 Q S E F S T V 9 P V 0 5 F U i 9 a V l 9 Q S E F S T V 9 P V 0 5 F U i 5 Q S E F S T V 9 M S U N F T k N F U y 5 7 U E x D X 0 l E L D B 9 J n F 1 b 3 Q 7 L C Z x d W 9 0 O 1 N l c n Z l c i 5 E Y X R h Y m F z Z V x c L z I v T 3 J h Y 2 x l L 3 p 2 Y W l z L 1 p W X 1 B I Q V J N X 0 9 X T k V S L 1 p W X 1 B I Q V J N X 0 9 X T k V S L l B I Q V J N X 0 x J Q 0 V O Q 0 V T L n t I S V N U X 1 N U Q V R V U y w y O H 0 m c X V v d D s s J n F 1 b 3 Q 7 U 2 V y d m V y L k R h d G F i Y X N l X F w v M i 9 P c m F j b G U v e n Z h a X M v W l Z f U E h B U k 1 f T 1 d O R V I v W l Z f U E h B U k 1 f T 1 d O R V I u U E h B U k 1 f T E l D R U 5 D R V 9 T V E F U V V N F U y 5 7 S V N f Q U N U S V Z F L D J 9 J n F 1 b 3 Q 7 L C Z x d W 9 0 O 1 N l c n Z l c i 5 E Y X R h Y m F z Z V x c L z I v T 3 J h Y 2 x l L 3 p 2 Y W l z L 1 p W X 1 B I Q V J N X 0 9 X T k V S L 1 p W X 1 B I Q V J N X 0 9 X T k V S L l B I Q V J N X 0 x J Q 0 V O Q 0 V f U 1 R B V F V T R V M u e 0 5 B T U U s O H 0 m c X V v d D s s J n F 1 b 3 Q 7 U 2 V y d m V y L k R h d G F i Y X N l X F w v M i 9 P c m F j b G U v e n Z h a X M v W l Z f U E h B U k 1 f T 1 d O R V I v W l Z f U E h B U k 1 f T 1 d O R V I u U E h B U k 1 f T E l D R U 5 D R V 9 U W V B F U y 5 7 Q 0 9 E R S w x f S Z x d W 9 0 O y w m c X V v d D t T Z X J 2 Z X I u R G F 0 Y W J h c 2 V c X C 8 y L 0 9 y Y W N s Z S 9 6 d m F p c y 9 a V l 9 Q S E F S T V 9 P V 0 5 F U i 9 a V l 9 Q S E F S T V 9 P V 0 5 F U i 5 Q S E F S T V 9 M S U N F T k N F X 1 R Z U E V T L n t O Q U 1 F L D J 9 J n F 1 b 3 Q 7 L C Z x d W 9 0 O 1 N l c n Z l c i 5 E Y X R h Y m F z Z V x c L z I v T 3 J h Y 2 x l L 3 p 2 Y W l z L 1 p W X 1 B I Q V J N X 0 9 X T k V S L 1 p W X 1 B I Q V J N X 0 9 X T k V S L l B I Q V J N X 0 x J Q 0 V O Q 0 V f V F l Q R V M u e 0 R F U 0 N S S V B U S U 9 O L D N 9 J n F 1 b 3 Q 7 L C Z x d W 9 0 O 1 N l c n Z l c i 5 E Y X R h Y m F z Z V x c L z I v T 3 J h Y 2 x l L 3 p 2 Y W l z L 1 p W X 1 B I Q V J N X 0 9 X T k V S L 1 p W X 1 B I Q V J N X 0 9 X T k V S L l B I Q V J N X 0 x J Q 0 V O Q 0 V T L n t D T 0 R F L D J 9 J n F 1 b 3 Q 7 X S w m c X V v d D t S Z W x h d G l v b n N o a X B J b m Z v J n F 1 b 3 Q 7 O l t 7 J n F 1 b 3 Q 7 a 2 V 5 Q 2 9 s d W 1 u Q 2 9 1 b n Q m c X V v d D s 6 M S w m c X V v d D t r Z X l D b 2 x 1 b W 4 m c X V v d D s 6 N i w m c X V v d D t v d G h l c k t l e U N v b H V t b k l k Z W 5 0 a X R 5 J n F 1 b 3 Q 7 O i Z x d W 9 0 O 1 N l c n Z l c i 5 E Y X R h Y m F z Z V x c L z I v T 3 J h Y 2 x l L 3 p 2 Y W l z L 1 p W X 1 B I Q V J N X 0 9 X T k V S L 1 p W X 1 B I Q V J N X 0 9 X T k V S L k l N U E x F T U V O V E F U S U 9 O X 0 N P T k R J V E l P T l M u e 1 B M Q 1 9 Q T E N f S U Q s N X 0 m c X V v d D s s J n F 1 b 3 Q 7 S 2 V 5 Q 2 9 s d W 1 u Q 2 9 1 b n Q m c X V v d D s 6 M X 0 s e y Z x d W 9 0 O 2 t l e U N v b H V t b k N v d W 5 0 J n F 1 b 3 Q 7 O j E s J n F 1 b 3 Q 7 a 2 V 5 Q 2 9 s d W 1 u J n F 1 b 3 Q 7 O j Y s J n F 1 b 3 Q 7 b 3 R o Z X J L Z X l D b 2 x 1 b W 5 J Z G V u d G l 0 e S Z x d W 9 0 O z o m c X V v d D t T Z X J 2 Z X I u R G F 0 Y W J h c 2 V c X C 8 y L 0 9 y Y W N s Z S 9 6 d m F p c y 9 a V l 9 Q S E F S T V 9 P V 0 5 F U i 9 a V l 9 Q S E F S T V 9 P V 0 5 F U i 5 M S U N F T k N F X 0 F Q U E V O R E l Y 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E x f T E l D X 0 l O U 1 B f S U 5 W T 0 l D R V M u e 1 B M Q 1 9 Q T E N f S U Q s M n 0 m c X V v d D s s J n F 1 b 3 Q 7 S 2 V 5 Q 2 9 s d W 1 u Q 2 9 1 b n Q m c X V v d D s 6 M X 0 s e y Z x d W 9 0 O 2 t l e U N v b H V t b k N v d W 5 0 J n F 1 b 3 Q 7 O j E s J n F 1 b 3 Q 7 a 2 V 5 Q 2 9 s d W 1 u J n F 1 b 3 Q 7 O j Y s J n F 1 b 3 Q 7 b 3 R o Z X J L Z X l D b 2 x 1 b W 5 J Z G V u d G l 0 e S Z x d W 9 0 O z o m c X V v d D t T Z X J 2 Z X I u R G F 0 Y W J h c 2 V c X C 8 y L 0 9 y Y W N s Z S 9 6 d m F p c y 9 a V l 9 Q S E F S T V 9 P V 0 5 F U i 9 a V l 9 Q S E F S T V 9 P V 0 5 F U i 5 Q S E F S T V 9 B U F B M S U N B V E l P T l 9 G T 1 J N U y 5 7 U E x D X 1 B M Q 1 9 J R C w z f S Z x d W 9 0 O y w m c X V v d D t L Z X l D b 2 x 1 b W 5 D b 3 V u d C Z x d W 9 0 O z o x f S x 7 J n F 1 b 3 Q 7 a 2 V 5 Q 2 9 s d W 1 u Q 2 9 1 b n Q m c X V v d D s 6 M S w m c X V v d D t r Z X l D b 2 x 1 b W 4 m c X V v d D s 6 N i w m c X V v d D t v d G h l c k t l e U N v b H V t b k l k Z W 5 0 a X R 5 J n F 1 b 3 Q 7 O i Z x d W 9 0 O 1 N l c n Z l c i 5 E Y X R h Y m F z Z V x c L z I v T 3 J h Y 2 x l L 3 p 2 Y W l z L 1 p W X 1 B I Q V J N X 0 9 X T k V S L 1 p W X 1 B I Q V J N X 0 9 X T k V S L l B I Q V J N X 0 J S Q U 5 D S F 9 U S U 1 F L n t Q T E N f U E x D X 0 l E L D J 9 J n F 1 b 3 Q 7 L C Z x d W 9 0 O 0 t l e U N v b H V t b k N v d W 5 0 J n F 1 b 3 Q 7 O j F 9 L H s m c X V v d D t r Z X l D b 2 x 1 b W 5 D b 3 V u d C Z x d W 9 0 O z o x L C Z x d W 9 0 O 2 t l e U N v b H V t b i Z x d W 9 0 O z o 2 L C Z x d W 9 0 O 2 9 0 a G V y S 2 V 5 Q 2 9 s d W 1 u S W R l b n R p d H k m c X V v d D s 6 J n F 1 b 3 Q 7 U 2 V y d m V y L k R h d G F i Y X N l X F w v M i 9 P c m F j b G U v e n Z h a X M v W l Z f U E h B U k 1 f T 1 d O R V I v W l Z f U E h B U k 1 f T 1 d O R V I u U E h B U k 1 f T E l D R U 5 D R V N f V E l N R S 5 7 U E x D X 1 B M Q 1 9 J R C w x 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Q 0 9 O R F 9 W Q U x V R V M u e 1 B M Q 1 9 Q T E N f S U Q s M X 0 m c X V v d D s s J n F 1 b 3 Q 7 S 2 V 5 Q 2 9 s d W 1 u Q 2 9 1 b n Q m c X V v d D s 6 M X 0 s e y Z x d W 9 0 O 2 t l e U N v b H V t b k N v d W 5 0 J n F 1 b 3 Q 7 O j E s J n F 1 b 3 Q 7 a 2 V 5 Q 2 9 s d W 1 u J n F 1 b 3 Q 7 O j Y s J n F 1 b 3 Q 7 b 3 R o Z X J L Z X l D b 2 x 1 b W 5 J Z G V u d G l 0 e S Z x d W 9 0 O z o m c X V v d D t T Z X J 2 Z X I u R G F 0 Y W J h c 2 V c X C 8 y L 0 9 y Y W N s Z S 9 6 d m F p c y 9 a V l 9 Q S E F S T V 9 P V 0 5 F U i 9 a V l 9 Q S E F S T V 9 P V 0 5 F U i 5 Q S E F S T V 9 M S U N F T k N F X 0 R P Q 1 V N R U 5 U U y 5 7 U E x D X 1 B M Q 1 9 J R C w y f S Z x d W 9 0 O y w m c X V v d D t L Z X l D b 2 x 1 b W 5 D b 3 V u d C Z x d W 9 0 O z o x f S x 7 J n F 1 b 3 Q 7 a 2 V 5 Q 2 9 s d W 1 u Q 2 9 1 b n Q m c X V v d D s 6 M S w m c X V v d D t r Z X l D b 2 x 1 b W 4 m c X V v d D s 6 N i w m c X V v d D t v d G h l c k t l e U N v b H V t b k l k Z W 5 0 a X R 5 J n F 1 b 3 Q 7 O i Z x d W 9 0 O 1 N l c n Z l c i 5 E Y X R h Y m F z Z V x c L z I v T 3 J h Y 2 x l L 3 p 2 Y W l z L 1 p W X 1 B I Q V J N X 0 9 X T k V S L 1 p W X 1 B I Q V J N X 0 9 X T k V S L l B I Q V J N X 0 x J Q 0 V O Q 0 V f T 0 Z G S U N F U l M u e 1 B M Q 1 9 Q T E N f S U Q s M n 0 m c X V v d D s s J n F 1 b 3 Q 7 S 2 V 5 Q 2 9 s d W 1 u Q 2 9 1 b n Q m c X V v d D s 6 M X 0 s e y Z x d W 9 0 O 2 t l e U N v b H V t b k N v d W 5 0 J n F 1 b 3 Q 7 O j E s J n F 1 b 3 Q 7 a 2 V 5 Q 2 9 s d W 1 u J n F 1 b 3 Q 7 O j Y s J n F 1 b 3 Q 7 b 3 R o Z X J L Z X l D b 2 x 1 b W 5 J Z G V u d G l 0 e S Z x d W 9 0 O z o m c X V v d D t T Z X J 2 Z X I u R G F 0 Y W J h c 2 V c X C 8 y L 0 9 y Y W N s Z S 9 6 d m F p c y 9 a V l 9 a U l 9 P V 0 5 F U i 9 a V l 9 a U l 9 P V 0 5 F U i 5 E T 0 N V T U V O V F 9 Q R V J N X 0 x J Q 0 V O Q 0 V T L n t Q T E N f U E x D X 0 l E L D V 9 J n F 1 b 3 Q 7 L C Z x d W 9 0 O 0 t l e U N v b H V t b k N v d W 5 0 J n F 1 b 3 Q 7 O j F 9 X X 0 i I C 8 + P C 9 T d G F i b G V F b n R y a W V z P j w v S X R l b T 4 8 S X R l b T 4 8 S X R l b U x v Y 2 F 0 a W 9 u P j x J d G V t V H l w Z T 5 G b 3 J t d W x h P C 9 J d G V t V H l w Z T 4 8 S X R l b V B h d G g + U 2 V j d G l v b j E v U E h B U k 1 f T E l D R U 5 D R V M l M j A o M i k v U 2 9 1 c m N l P C 9 J d G V t U G F 0 a D 4 8 L 0 l 0 Z W 1 M b 2 N h d G l v b j 4 8 U 3 R h Y m x l R W 5 0 c m l l c y A v P j w v S X R l b T 4 8 S X R l b T 4 8 S X R l b U x v Y 2 F 0 a W 9 u P j x J d G V t V H l w Z T 5 G b 3 J t d W x h P C 9 J d G V t V H l w Z T 4 8 S X R l b V B h d G g + U 2 V j d G l v b j E v U E h B U k 1 f T E l D R U 5 D R V M l M j A o M i k v W l Z f U E h B U k 1 f T 1 d O R V I 8 L 0 l 0 Z W 1 Q Y X R o P j w v S X R l b U x v Y 2 F 0 a W 9 u P j x T d G F i b G V F b n R y a W V z I C 8 + P C 9 J d G V t P j x J d G V t P j x J d G V t T G 9 j Y X R p b 2 4 + P E l 0 Z W 1 U e X B l P k Z v c m 1 1 b G E 8 L 0 l 0 Z W 1 U e X B l P j x J d G V t U G F 0 a D 5 T Z W N 0 a W 9 u M S 9 Q S E F S T V 9 M S U N F T k N F U y U y M C g y K S 9 Q S E F S T V 9 M S U N F T k N F U z E 8 L 0 l 0 Z W 1 Q Y X R o P j w v S X R l b U x v Y 2 F 0 a W 9 u P j x T d G F i b G V F b n R y a W V z I C 8 + P C 9 J d G V t P j x J d G V t P j x J d G V t T G 9 j Y X R p b 2 4 + P E l 0 Z W 1 U e X B l P k Z v c m 1 1 b G E 8 L 0 l 0 Z W 1 U e X B l P j x J d G V t U G F 0 a D 5 T Z W N 0 a W 9 u M S 9 Q S E F S T V 9 M S U N F T k N F U y U y M C g y K S 9 F e H B h b m R l Z C U y M F p W X 1 B I Q V J N X 0 9 X T k V S L l B I Q V J N X 0 x J Q 0 V O Q 0 V f V F l Q R V M 8 L 0 l 0 Z W 1 Q Y X R o P j w v S X R l b U x v Y 2 F 0 a W 9 u P j x T d G F i b G V F b n R y a W V z I C 8 + P C 9 J d G V t P j x J d G V t P j x J d G V t T G 9 j Y X R p b 2 4 + P E l 0 Z W 1 U e X B l P k Z v c m 1 1 b G E 8 L 0 l 0 Z W 1 U e X B l P j x J d G V t U G F 0 a D 5 T Z W N 0 a W 9 u M S 9 Q S E F S T V 9 M S U N F T k N F U y U y M C g y K S 9 F e H B h b m R l Z C U y M F p W X 1 p S X 0 9 X T k V S L k x F R 0 F M X 1 B F U l N P T l M o T F B S X 0 x Q U l 9 P V 0 5 F U l 9 J R C k 8 L 0 l 0 Z W 1 Q Y X R o P j w v S X R l b U x v Y 2 F 0 a W 9 u P j x T d G F i b G V F b n R y a W V z I C 8 + P C 9 J d G V t P j x J d G V t P j x J d G V t T G 9 j Y X R p b 2 4 + P E l 0 Z W 1 U e X B l P k Z v c m 1 1 b G E 8 L 0 l 0 Z W 1 U e X B l P j x J d G V t U G F 0 a D 5 T Z W N 0 a W 9 u M S 9 Q S E F S T V 9 M S U N F T k N F U y U y M C g y K S 9 F e H B h b m R l Z C U y M F p W X 1 B I Q V J N X 0 9 X T k V S L l B I Q V J N X 0 x J Q 0 V O Q 0 V f U 1 R B V F V T R V M 8 L 0 l 0 Z W 1 Q Y X R o P j w v S X R l b U x v Y 2 F 0 a W 9 u P j x T d G F i b G V F b n R y a W V z I C 8 + P C 9 J d G V t P j x J d G V t P j x J d G V t T G 9 j Y X R p b 2 4 + P E l 0 Z W 1 U e X B l P k Z v c m 1 1 b G E 8 L 0 l 0 Z W 1 U e X B l P j x J d G V t U G F 0 a D 5 T Z W N 0 a W 9 u M S 9 Q S E F S T V 9 M S U N F T k N F U y U y M C g y K S 9 F e H B h b m R l Z C U y M F p W X 1 B I Q V J N X 0 9 X T k V S L k x F R 0 F M X 1 B F U l N P T l 9 P Q k p F Q 1 R T P C 9 J d G V t U G F 0 a D 4 8 L 0 l 0 Z W 1 M b 2 N h d G l v b j 4 8 U 3 R h Y m x l R W 5 0 c m l l c y A v P j w v S X R l b T 4 8 S X R l b T 4 8 S X R l b U x v Y 2 F 0 a W 9 u P j x J d G V t V H l w Z T 5 G b 3 J t d W x h P C 9 J d G V t V H l w Z T 4 8 S X R l b V B h d G g + U 2 V j d G l v b j E v U E h B U k 1 f T E l D R U 5 D R V M l M j A o M i k v R X h w Y W 5 k Z W Q l M j B a V l 9 Q S E F S T V 9 P V 0 5 F U i 5 M R U d B T F 9 Q R V J T T 0 5 f T 0 J K R U N U U y 5 a V l 9 a U l 9 P V 0 5 F U i 5 B R E R S R V N T R V M 8 L 0 l 0 Z W 1 Q Y X R o P j w v S X R l b U x v Y 2 F 0 a W 9 u P j x T d G F i b G V F b n R y a W V z I C 8 + P C 9 J d G V t P j x J d G V t P j x J d G V t T G 9 j Y X R p b 2 4 + P E l 0 Z W 1 U e X B l P k Z v c m 1 1 b G E 8 L 0 l 0 Z W 1 U e X B l P j x J d G V t U G F 0 a D 5 T Z W N 0 a W 9 u M S 9 Q S E F S T V 9 M S U N F T k N F U y U y M C g y K S 9 S Z W 1 v d m V k J T I w Q 2 9 s d W 1 u c z w v S X R l b V B h d G g + P C 9 J d G V t T G 9 j Y X R p b 2 4 + P F N 0 Y W J s Z U V u d H J p Z X M g L z 4 8 L 0 l 0 Z W 0 + P E l 0 Z W 0 + P E l 0 Z W 1 M b 2 N h d G l v b j 4 8 S X R l b V R 5 c G U + R m 9 y b X V s Y T w v S X R l b V R 5 c G U + P E l 0 Z W 1 Q Y X R o P l N l Y 3 R p b 2 4 x L 1 B I Q V J N X 0 x J Q 0 V O Q 0 V T J T I w K D I p L 1 J l b 3 J k Z X J l Z C U y M E N v b H V t b n M 8 L 0 l 0 Z W 1 Q Y X R o P j w v S X R l b U x v Y 2 F 0 a W 9 u P j x T d G F i b G V F b n R y a W V z I C 8 + P C 9 J d G V t P j x J d G V t P j x J d G V t T G 9 j Y X R p b 2 4 + P E l 0 Z W 1 U e X B l P k Z v c m 1 1 b G E 8 L 0 l 0 Z W 1 U e X B l P j x J d G V t U G F 0 a D 5 T Z W N 0 a W 9 u M S 9 Q S E F S T V 9 M S U N F T k N F U y U y M C g y K S 9 B Z G R l Z C U y M E N 1 c 3 R v b T w v S X R l b V B h d G g + P C 9 J d G V t T G 9 j Y X R p b 2 4 + P F N 0 Y W J s Z U V u d H J p Z X M g L z 4 8 L 0 l 0 Z W 0 + P E l 0 Z W 0 + P E l 0 Z W 1 M b 2 N h d G l v b j 4 8 S X R l b V R 5 c G U + R m 9 y b X V s Y T w v S X R l b V R 5 c G U + P E l 0 Z W 1 Q Y X R o P l N l Y 3 R p b 2 4 x L 1 B I Q V J N X 0 x J Q 0 V O Q 0 V T J T I w K D I p L 1 J l b 3 J k Z X J l Z C U y M E N v b H V t b n M x P C 9 J d G V t U G F 0 a D 4 8 L 0 l 0 Z W 1 M b 2 N h d G l v b j 4 8 U 3 R h Y m x l R W 5 0 c m l l c y A v P j w v S X R l b T 4 8 S X R l b T 4 8 S X R l b U x v Y 2 F 0 a W 9 u P j x J d G V t V H l w Z T 5 G b 3 J t d W x h P C 9 J d G V t V H l w Z T 4 8 S X R l b V B h d G g + U 2 V j d G l v b j E v U E h B U k 1 f T E l D R U 5 D R V M l M j A o M i k v R m l s d G V y Z W Q l M j B S b 3 d z P C 9 J d G V t U G F 0 a D 4 8 L 0 l 0 Z W 1 M b 2 N h d G l v b j 4 8 U 3 R h Y m x l R W 5 0 c m l l c y A v P j w v S X R l b T 4 8 S X R l b T 4 8 S X R l b U x v Y 2 F 0 a W 9 u P j x J d G V t V H l w Z T 5 G b 3 J t d W x h P C 9 J d G V t V H l w Z T 4 8 S X R l b V B h d G g + U 2 V j d G l v b j E v U E h B U k 1 f T E l D R U 5 D R V M l M j A o M i k v U m V t b 3 Z l Z C U y M E N v b H V t b n M x P C 9 J d G V t U G F 0 a D 4 8 L 0 l 0 Z W 1 M b 2 N h d G l v b j 4 8 U 3 R h Y m x l R W 5 0 c m l l c y A v P j w v S X R l b T 4 8 S X R l b T 4 8 S X R l b U x v Y 2 F 0 a W 9 u P j x J d G V t V H l w Z T 5 G b 3 J t d W x h P C 9 J d G V t V H l w Z T 4 8 S X R l b V B h d G g + U 2 V j d G l v b j E v U E h B U k 1 f T E l D R U 5 D R V M l M j A o M i k v U m V t b 3 Z l Z C U y M E 9 0 a G V y J T I w Q 2 9 s d W 1 u c z w v S X R l b V B h d G g + P C 9 J d G V t T G 9 j Y X R p b 2 4 + P F N 0 Y W J s Z U V u d H J p Z X M g L z 4 8 L 0 l 0 Z W 0 + P E l 0 Z W 0 + P E l 0 Z W 1 M b 2 N h d G l v b j 4 8 S X R l b V R 5 c G U + R m 9 y b X V s Y T w v S X R l b V R 5 c G U + P E l 0 Z W 1 Q Y X R o P l N l Y 3 R p b 2 4 x L 1 B I Q V J N X 0 x J Q 0 V O Q 0 V T J T I w K D I p L 1 J l b W 9 2 Z W Q l M j B D b 2 x 1 b W 5 z M j w v S X R l b V B h d G g + P C 9 J d G V t T G 9 j Y X R p b 2 4 + P F N 0 Y W J s Z U V u d H J p Z X M g L z 4 8 L 0 l 0 Z W 0 + P E l 0 Z W 0 + P E l 0 Z W 1 M b 2 N h d G l v b j 4 8 S X R l b V R 5 c G U + R m 9 y b X V s Y T w v S X R l b V R 5 c G U + P E l 0 Z W 1 Q Y X R o P l N l Y 3 R p b 2 4 x L 1 B I Q V J N X 0 x J Q 0 V O Q 0 V T J T I w K D I p L 0 Z p b H R l c m V k J T I w U m 9 3 c z E 8 L 0 l 0 Z W 1 Q Y X R o P j w v S X R l b U x v Y 2 F 0 a W 9 u P j x T d G F i b G V F b n R y a W V z I C 8 + P C 9 J d G V t P j x J d G V t P j x J d G V t T G 9 j Y X R p b 2 4 + P E l 0 Z W 1 U e X B l P k Z v c m 1 1 b G E 8 L 0 l 0 Z W 1 U e X B l P j x J d G V t U G F 0 a D 5 T Z W N 0 a W 9 u M S 9 Q S E F S T V 9 M S U N F T k N F U y U y M C g y K S 9 E d X B s a W N h d G V k J T I w Q 2 9 s d W 1 u P C 9 J d G V t U G F 0 a D 4 8 L 0 l 0 Z W 1 M b 2 N h d G l v b j 4 8 U 3 R h Y m x l R W 5 0 c m l l c y A v P j w v S X R l b T 4 8 S X R l b T 4 8 S X R l b U x v Y 2 F 0 a W 9 u P j x J d G V t V H l w Z T 5 G b 3 J t d W x h P C 9 J d G V t V H l w Z T 4 8 S X R l b V B h d G g + U 2 V j d G l v b j E v U E h B U k 1 f T E l D R U 5 D R V M l M j A o M i k v U m V v c m R l c m V k J T I w Q 2 9 s d W 1 u c z I 8 L 0 l 0 Z W 1 Q Y X R o P j w v S X R l b U x v Y 2 F 0 a W 9 u P j x T d G F i b G V F b n R y a W V z I C 8 + P C 9 J d G V t P j x J d G V t P j x J d G V t T G 9 j Y X R p b 2 4 + P E l 0 Z W 1 U e X B l P k Z v c m 1 1 b G E 8 L 0 l 0 Z W 1 U e X B l P j x J d G V t U G F 0 a D 5 T Z W N 0 a W 9 u M S 9 Q S E F S T V 9 M S U N F T k N F U y U y M C g y K S 9 F e H R y Y W N 0 Z W Q l M j B U Z X h 0 J T I w Q m V 0 d 2 V l b i U y M E R l b G l t a X R l c n M 8 L 0 l 0 Z W 1 Q Y X R o P j w v S X R l b U x v Y 2 F 0 a W 9 u P j x T d G F i b G V F b n R y a W V z I C 8 + P C 9 J d G V t P j x J d G V t P j x J d G V t T G 9 j Y X R p b 2 4 + P E l 0 Z W 1 U e X B l P k Z v c m 1 1 b G E 8 L 0 l 0 Z W 1 U e X B l P j x J d G V t U G F 0 a D 5 T Z W N 0 a W 9 u M S 9 Q S E F S T V 9 M S U N F T k N F U y U y M C g y K S 9 U c m l t b W V k J T I w V G V 4 d D w v S X R l b V B h d G g + P C 9 J d G V t T G 9 j Y X R p b 2 4 + P F N 0 Y W J s Z U V u d H J p Z X M g L z 4 8 L 0 l 0 Z W 0 + P E l 0 Z W 0 + P E l 0 Z W 1 M b 2 N h d G l v b j 4 8 S X R l b V R 5 c G U + R m 9 y b X V s Y T w v S X R l b V R 5 c G U + P E l 0 Z W 1 Q Y X R o P l N l Y 3 R p b 2 4 x L 1 B I Q V J N X 0 x J Q 0 V O Q 0 V T J T I w K D I p L 0 N s Z W F u Z W Q l M j B U Z X h 0 P C 9 J d G V t U G F 0 a D 4 8 L 0 l 0 Z W 1 M b 2 N h d G l v b j 4 8 U 3 R h Y m x l R W 5 0 c m l l c y A v P j w v S X R l b T 4 8 S X R l b T 4 8 S X R l b U x v Y 2 F 0 a W 9 u P j x J d G V t V H l w Z T 5 G b 3 J t d W x h P C 9 J d G V t V H l w Z T 4 8 S X R l b V B h d G g + U 2 V j d G l v b j E v U E h B U k 1 f T E l D R U 5 D R V M l M j A o M i k v U m V w b G F j Z W Q l M j B W Y W x 1 Z T w v S X R l b V B h d G g + P C 9 J d G V t T G 9 j Y X R p b 2 4 + P F N 0 Y W J s Z U V u d H J p Z X M g L z 4 8 L 0 l 0 Z W 0 + P E l 0 Z W 0 + P E l 0 Z W 1 M b 2 N h d G l v b j 4 8 S X R l b V R 5 c G U + R m 9 y b X V s Y T w v S X R l b V R 5 c G U + P E l 0 Z W 1 Q Y X R o P l N l Y 3 R p b 2 4 x L 1 B I Q V J N X 0 x J Q 0 V O Q 0 V T J T I w K D I p L 0 F k Z G V k J T I w Q 3 V z d G 9 t M T w v S X R l b V B h d G g + P C 9 J d G V t T G 9 j Y X R p b 2 4 + P F N 0 Y W J s Z U V u d H J p Z X M g L z 4 8 L 0 l 0 Z W 0 + P E l 0 Z W 0 + P E l 0 Z W 1 M b 2 N h d G l v b j 4 8 S X R l b V R 5 c G U + R m 9 y b X V s Y T w v S X R l b V R 5 c G U + P E l 0 Z W 1 Q Y X R o P l N l Y 3 R p b 2 4 x L 1 B I Q V J N X 0 x J Q 0 V O Q 0 V T J T I w K D I p L 0 F k Z G V k J T I w Q 3 V z d G 9 t M j w v S X R l b V B h d G g + P C 9 J d G V t T G 9 j Y X R p b 2 4 + P F N 0 Y W J s Z U V u d H J p Z X M g L z 4 8 L 0 l 0 Z W 0 + P E l 0 Z W 0 + P E l 0 Z W 1 M b 2 N h d G l v b j 4 8 S X R l b V R 5 c G U + R m 9 y b X V s Y T w v S X R l b V R 5 c G U + P E l 0 Z W 1 Q Y X R o P l N l Y 3 R p b 2 4 x L 1 B I Q V J N X 0 x J Q 0 V O Q 0 V T J T I w K D I p L 1 J l b 3 J k Z X J l Z C U y M E N v b H V t b n M 0 P C 9 J d G V t U G F 0 a D 4 8 L 0 l 0 Z W 1 M b 2 N h d G l v b j 4 8 U 3 R h Y m x l R W 5 0 c m l l c y A v P j w v S X R l b T 4 8 S X R l b T 4 8 S X R l b U x v Y 2 F 0 a W 9 u P j x J d G V t V H l w Z T 5 G b 3 J t d W x h P C 9 J d G V t V H l w Z T 4 8 S X R l b V B h d G g + U 2 V j d G l v b j E v U E h B U k 1 f T E l D R U 5 D R V M l M j A o M i k v U m V t b 3 Z l Z C U y M E N v b H V t b n M z P C 9 J d G V t U G F 0 a D 4 8 L 0 l 0 Z W 1 M b 2 N h d G l v b j 4 8 U 3 R h Y m x l R W 5 0 c m l l c y A v P j w v S X R l b T 4 8 S X R l b T 4 8 S X R l b U x v Y 2 F 0 a W 9 u P j x J d G V t V H l w Z T 5 G b 3 J t d W x h P C 9 J d G V t V H l w Z T 4 8 S X R l b V B h d G g + U 2 V j d G l v b j E v U E h B U k 1 f T E l D R U 5 D R V M l M j A o M i k v U m V v c m R l c m V k J T I w Q 2 9 s d W 1 u c z U 8 L 0 l 0 Z W 1 Q Y X R o P j w v S X R l b U x v Y 2 F 0 a W 9 u P j x T d G F i b G V F b n R y a W V z I C 8 + P C 9 J d G V t P j x J d G V t P j x J d G V t T G 9 j Y X R p b 2 4 + P E l 0 Z W 1 U e X B l P k Z v c m 1 1 b G E 8 L 0 l 0 Z W 1 U e X B l P j x J d G V t U G F 0 a D 5 T Z W N 0 a W 9 u M S 9 Q S E F S T V 9 M S U N F T k N F U y U y M C g y K S 9 D a G F y c 1 R v U m V t b 3 Z l P C 9 J d G V t U G F 0 a D 4 8 L 0 l 0 Z W 1 M b 2 N h d G l v b j 4 8 U 3 R h Y m x l R W 5 0 c m l l c y A v P j w v S X R l b T 4 8 S X R l b T 4 8 S X R l b U x v Y 2 F 0 a W 9 u P j x J d G V t V H l w Z T 5 G b 3 J t d W x h P C 9 J d G V t V H l w Z T 4 8 S X R l b V B h d G g + U 2 V j d G l v b j E v U E h B U k 1 f T E l D R U 5 D R V M l M j A o M i k v Q W R k Z W Q l M j B D d X N 0 b 2 0 z P C 9 J d G V t U G F 0 a D 4 8 L 0 l 0 Z W 1 M b 2 N h d G l v b j 4 8 U 3 R h Y m x l R W 5 0 c m l l c y A v P j w v S X R l b T 4 8 S X R l b T 4 8 S X R l b U x v Y 2 F 0 a W 9 u P j x J d G V t V H l w Z T 5 G b 3 J t d W x h P C 9 J d G V t V H l w Z T 4 8 S X R l b V B h d G g + U 2 V j d G l v b j E v U E h B U k 1 f T E l D R U 5 D R V M l M j A o M i k v Q 2 h h b m d l Z C U y M F R 5 c G U x P C 9 J d G V t U G F 0 a D 4 8 L 0 l 0 Z W 1 M b 2 N h d G l v b j 4 8 U 3 R h Y m x l R W 5 0 c m l l c y A v P j w v S X R l b T 4 8 L 0 l 0 Z W 1 z P j w v T G 9 j Y W x Q Y W N r Y W d l T W V 0 Y W R h d G F G a W x l P h Y A A A B Q S w U G A A A A A A A A A A A A A A A A A A A A A A A A 2 g A A A A E A A A D Q j J 3 f A R X R E Y x 6 A M B P w p f r A Q A A A M y V z U 7 Y 7 p h G r F T 6 U E R n D F w A A A A A A g A A A A A A A 2 Y A A M A A A A A Q A A A A b B D K 6 e b P B 3 m L r a X E g g Q S O w A A A A A E g A A A o A A A A B A A A A A + j H G v O m b F T Z P t Q 9 x R X / 4 1 U A A A A F F 3 X 9 n x 0 b / f V z a T W + 5 + 5 7 L F G D 2 N h 2 / d T n U 4 9 X 3 A b p T v k C 6 K x Y 3 z Q p v S a X Y o E i K e I L Z n 9 a 0 y P b U b R b f c y x p + / W L K 4 H R d p 0 5 S E 0 7 4 2 V U 3 a k Y D F A A A A F V k M U a W e f S 9 Y J 7 5 4 O 1 X Y / E 4 m 3 / T < / D a t a M a s h u p > 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 P H A R M _ L I C E N C E S 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 P H A R M _ L I C E N C E S 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 C o l u m n s \ C O D E < / K e y > < / a : K e y > < a : V a l u e   i : t y p e = " T a b l e W i d g e t B a s e V i e w S t a t e " / > < / a : K e y V a l u e O f D i a g r a m O b j e c t K e y a n y T y p e z b w N T n L X > < a : K e y V a l u e O f D i a g r a m O b j e c t K e y a n y T y p e z b w N T n L X > < a : K e y > < K e y > C o l u m n s \ Z V _ Z R _ O W N E R . L E G A L _ P E R S O N S ( L P R _ L P R _ O W N E R _ I D ) . N A M E < / K e y > < / a : K e y > < a : V a l u e   i : t y p e = " T a b l e W i d g e t B a s e V i e w S t a t e " / > < / a : K e y V a l u e O f D i a g r a m O b j e c t K e y a n y T y p e z b w N T n L X > < a : K e y V a l u e O f D i a g r a m O b j e c t K e y a n y T y p e z b w N T n L X > < a : K e y > < K e y > C o l u m n s \ Z V _ Z R _ O W N E R . L E G A L _ P E R S O N S ( L P R _ L P R _ O W N E R _ I D ) . R E G _ N U M < / K e y > < / a : K e y > < a : V a l u e   i : t y p e = " T a b l e W i d g e t B a s e V i e w S t a t e " / > < / a : K e y V a l u e O f D i a g r a m O b j e c t K e y a n y T y p e z b w N T n L X > < a : K e y V a l u e O f D i a g r a m O b j e c t K e y a n y T y p e z b w N T n L X > < a : K e y > < K e y > C o l u m n s \ Z V _ P H A R M _ O W N E R . L E G A L _ P E R S O N _ O B J E C T S . N A M E < / K e y > < / a : K e y > < a : V a l u e   i : t y p e = " T a b l e W i d g e t B a s e V i e w S t a t e " / > < / a : K e y V a l u e O f D i a g r a m O b j e c t K e y a n y T y p e z b w N T n L X > < a : K e y V a l u e O f D i a g r a m O b j e c t K e y a n y T y p e z b w N T n L X > < a : K e y > < K e y > C o l u m n s \ S T A R T _ S T O P _ D A T E < / K e y > < / a : K e y > < a : V a l u e   i : t y p e = " T a b l e W i d g e t B a s e V i e w S t a t e " / > < / a : K e y V a l u e O f D i a g r a m O b j e c t K e y a n y T y p e z b w N T n L X > < a : K e y V a l u e O f D i a g r a m O b j e c t K e y a n y T y p e z b w N T n L X > < a : K e y > < K e y > C o l u m n s \ V A L I D _ F R O M < / K e y > < / a : K e y > < a : V a l u e   i : t y p e = " T a b l e W i d g e t B a s e V i e w S t a t e " / > < / a : K e y V a l u e O f D i a g r a m O b j e c t K e y a n y T y p e z b w N T n L X > < a : K e y V a l u e O f D i a g r a m O b j e c t K e y a n y T y p e z b w N T n L X > < a : K e y > < K e y > C o l u m n s \ V A L I D _ T O < / K e y > < / a : K e y > < a : V a l u e   i : t y p e = " T a b l e W i d g e t B a s e V i e w S t a t e " / > < / a : K e y V a l u e O f D i a g r a m O b j e c t K e y a n y T y p e z b w N T n L X > < a : K e y V a l u e O f D i a g r a m O b j e c t K e y a n y T y p e z b w N T n L X > < a : K e y > < K e y > C o l u m n s \ D E C I S I O N _ P R O T O C O L _ N U M < / K e y > < / a : K e y > < a : V a l u e   i : t y p e = " T a b l e W i d g e t B a s e V i e w S t a t e " / > < / a : K e y V a l u e O f D i a g r a m O b j e c t K e y a n y T y p e z b w N T n L X > < a : K e y V a l u e O f D i a g r a m O b j e c t K e y a n y T y p e z b w N T n L X > < a : K e y > < K e y > C o l u m n s \ E N D _ S T O P _ D A T E < / K e y > < / a : K e y > < a : V a l u e   i : t y p e = " T a b l e W i d g e t B a s e V i e w S t a t e " / > < / a : K e y V a l u e O f D i a g r a m O b j e c t K e y a n y T y p e z b w N T n L X > < a : K e y V a l u e O f D i a g r a m O b j e c t K e y a n y T y p e z b w N T n L X > < a : K e y > < K e y > C o l u m n s \ D E C I S I O N _ D A T E < / K e y > < / a : K e y > < a : V a l u e   i : t y p e = " T a b l e W i d g e t B a s e V i e w S t a t e " / > < / a : K e y V a l u e O f D i a g r a m O b j e c t K e y a n y T y p e z b w N T n L X > < a : K e y V a l u e O f D i a g r a m O b j e c t K e y a n y T y p e z b w N T n L X > < a : K e y > < K e y > C o l u m n s \ D E C I S I O N _ P L A C E < / K e y > < / a : K e y > < a : V a l u e   i : t y p e = " T a b l e W i d g e t B a s e V i e w S t a t e " / > < / a : K e y V a l u e O f D i a g r a m O b j e c t K e y a n y T y p e z b w N T n L X > < a : K e y V a l u e O f D i a g r a m O b j e c t K e y a n y T y p e z b w N T n L X > < a : K e y > < K e y > C o l u m n s \ A P P E N D I X _ P A G E _ C O U N T < / K e y > < / a : K e y > < a : V a l u e   i : t y p e = " T a b l e W i d g e t B a s e V i e w S t a t e " / > < / a : K e y V a l u e O f D i a g r a m O b j e c t K e y a n y T y p e z b w N T n L X > < a : K e y V a l u e O f D i a g r a m O b j e c t K e y a n y T y p e z b w N T n L X > < a : K e y > < K e y > C o l u m n s \ L P O _ L P O _ I D < / K e y > < / a : K e y > < a : V a l u e   i : t y p e = " T a b l e W i d g e t B a s e V i e w S t a t e " / > < / a : K e y V a l u e O f D i a g r a m O b j e c t K e y a n y T y p e z b w N T n L X > < a : K e y V a l u e O f D i a g r a m O b j e c t K e y a n y T y p e z b w N T n L X > < a : K e y > < K e y > C o l u m n s \ P L S _ P L S _ I D < / K e y > < / a : K e y > < a : V a l u e   i : t y p e = " T a b l e W i d g e t B a s e V i e w S t a t e " / > < / a : K e y V a l u e O f D i a g r a m O b j e c t K e y a n y T y p e z b w N T n L X > < a : K e y V a l u e O f D i a g r a m O b j e c t K e y a n y T y p e z b w N T n L X > < a : K e y > < K e y > C o l u m n s \ L P R _ L P R _ O W N E R _ I D < / K e y > < / a : K e y > < a : V a l u e   i : t y p e = " T a b l e W i d g e t B a s e V i e w S t a t e " / > < / a : K e y V a l u e O f D i a g r a m O b j e c t K e y a n y T y p e z b w N T n L X > < a : K e y V a l u e O f D i a g r a m O b j e c t K e y a n y T y p e z b w N T n L X > < a : K e y > < K e y > C o l u m n s \ L P R _ L P R _ S U B J E C T _ I D < / K e y > < / a : K e y > < a : V a l u e   i : t y p e = " T a b l e W i d g e t B a s e V i e w S t a t e " / > < / a : K e y V a l u e O f D i a g r a m O b j e c t K e y a n y T y p e z b w N T n L X > < a : K e y V a l u e O f D i a g r a m O b j e c t K e y a n y T y p e z b w N T n L X > < a : K e y > < K e y > C o l u m n s \ P L T _ P L T _ I D < / 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 C o l u m n s \ C R E A T E D _ B Y < / K e y > < / a : K e y > < a : V a l u e   i : t y p e = " T a b l e W i d g e t B a s e V i e w S t a t e " / > < / a : K e y V a l u e O f D i a g r a m O b j e c t K e y a n y T y p e z b w N T n L X > < a : K e y V a l u e O f D i a g r a m O b j e c t K e y a n y T y p e z b w N T n L X > < a : K e y > < K e y > C o l u m n s \ C R E A T E D _ D A T E < / K e y > < / a : K e y > < a : V a l u e   i : t y p e = " T a b l e W i d g e t B a s e V i e w S t a t e " / > < / a : K e y V a l u e O f D i a g r a m O b j e c t K e y a n y T y p e z b w N T n L X > < a : K e y V a l u e O f D i a g r a m O b j e c t K e y a n y T y p e z b w N T n L X > < a : K e y > < K e y > C o l u m n s \ M O D I F I E D _ B Y < / K e y > < / a : K e y > < a : V a l u e   i : t y p e = " T a b l e W i d g e t B a s e V i e w S t a t e " / > < / a : K e y V a l u e O f D i a g r a m O b j e c t K e y a n y T y p e z b w N T n L X > < a : K e y V a l u e O f D i a g r a m O b j e c t K e y a n y T y p e z b w N T n L X > < a : K e y > < K e y > C o l u m n s \ M O D I F I E D _ D A T E < / K e y > < / a : K e y > < a : V a l u e   i : t y p e = " T a b l e W i d g e t B a s e V i e w S t a t e " / > < / a : K e y V a l u e O f D i a g r a m O b j e c t K e y a n y T y p e z b w N T n L X > < a : K e y V a l u e O f D i a g r a m O b j e c t K e y a n y T y p e z b w N T n L X > < a : K e y > < K e y > C o l u m n s \ R E C O R D _ V E R S I O N < / K e y > < / a : K e y > < a : V a l u e   i : t y p e = " T a b l e W i d g e t B a s e V i e w S t a t e " / > < / a : K e y V a l u e O f D i a g r a m O b j e c t K e y a n y T y p e z b w N T n L X > < a : K e y V a l u e O f D i a g r a m O b j e c t K e y a n y T y p e z b w N T n L X > < a : K e y > < K e y > C o l u m n s \ D O C _ D O C _ I D < / K e y > < / a : K e y > < a : V a l u e   i : t y p e = " T a b l e W i d g e t B a s e V i e w S t a t e " / > < / a : K e y V a l u e O f D i a g r a m O b j e c t K e y a n y T y p e z b w N T n L X > < a : K e y V a l u e O f D i a g r a m O b j e c t K e y a n y T y p e z b w N T n L X > < a : K e y > < K e y > C o l u m n s \ S T A M P _ D U T Y _ C O D E < / K e y > < / a : K e y > < a : V a l u e   i : t y p e = " T a b l e W i d g e t B a s e V i e w S t a t e " / > < / a : K e y V a l u e O f D i a g r a m O b j e c t K e y a n y T y p e z b w N T n L X > < a : K e y V a l u e O f D i a g r a m O b j e c t K e y a n y T y p e z b w N T n L X > < a : K e y > < K e y > C o l u m n s \ S T A M P _ D U T Y _ D A T E < / K e y > < / a : K e y > < a : V a l u e   i : t y p e = " T a b l e W i d g e t B a s e V i e w S t a t e " / > < / a : K e y V a l u e O f D i a g r a m O b j e c t K e y a n y T y p e z b w N T n L X > < a : K e y V a l u e O f D i a g r a m O b j e c t K e y a n y T y p e z b w N T n L X > < a : K e y > < K e y > C o l u m n s \ I S _ S T A M P _ D U T Y _ P A I D < / K e y > < / a : K e y > < a : V a l u e   i : t y p e = " T a b l e W i d g e t B a s e V i e w S t a t e " / > < / a : K e y V a l u e O f D i a g r a m O b j e c t K e y a n y T y p e z b w N T n L X > < a : K e y V a l u e O f D i a g r a m O b j e c t K e y a n y T y p e z b w N T n L X > < a : K e y > < K e y > C o l u m n s \ C O D E _ N U M < / K e y > < / a : K e y > < a : V a l u e   i : t y p e = " T a b l e W i d g e t B a s e V i e w S t a t e " / > < / a : K e y V a l u e O f D i a g r a m O b j e c t K e y a n y T y p e z b w N T n L X > < a : K e y V a l u e O f D i a g r a m O b j e c t K e y a n y T y p e z b w N T n L X > < a : K e y > < K e y > C o l u m n s \ P L C _ P L C _ H I S T _ I D < / K e y > < / a : K e y > < a : V a l u e   i : t y p e = " T a b l e W i d g e t B a s e V i e w S t a t e " / > < / a : K e y V a l u e O f D i a g r a m O b j e c t K e y a n y T y p e z b w N T n L X > < a : K e y V a l u e O f D i a g r a m O b j e c t K e y a n y T y p e z b w N T n L X > < a : K e y > < K e y > C o l u m n s \ H I S T _ C H A N G E _ D A T E < / K e y > < / a : K e y > < a : V a l u e   i : t y p e = " T a b l e W i d g e t B a s e V i e w S t a t e " / > < / a : K e y V a l u e O f D i a g r a m O b j e c t K e y a n y T y p e z b w N T n L X > < a : K e y V a l u e O f D i a g r a m O b j e c t K e y a n y T y p e z b w N T n L X > < a : K e y > < K e y > C o l u m n s \ P P R _ P P R _ I D < / K e y > < / a : K e y > < a : V a l u e   i : t y p e = " T a b l e W i d g e t B a s e V i e w S t a t e " / > < / a : K e y V a l u e O f D i a g r a m O b j e c t K e y a n y T y p e z b w N T n L X > < a : K e y V a l u e O f D i a g r a m O b j e c t K e y a n y T y p e z b w N T n L X > < a : K e y > < K e y > C o l u m n s \ P L C _ I N I T I A L _ I D < / K e y > < / a : K e y > < a : V a l u e   i : t y p e = " T a b l e W i d g e t B a s e V i e w S t a t e " / > < / a : K e y V a l u e O f D i a g r a m O b j e c t K e y a n y T y p e z b w N T n L X > < a : K e y V a l u e O f D i a g r a m O b j e c t K e y a n y T y p e z b w N T n L X > < a : K e y > < K e y > C o l u m n s \ E E Z < / K e y > < / a : K e y > < a : V a l u e   i : t y p e = " T a b l e W i d g e t B a s e V i e w S t a t e " / > < / a : K e y V a l u e O f D i a g r a m O b j e c t K e y a n y T y p e z b w N T n L X > < a : K e y V a l u e O f D i a g r a m O b j e c t K e y a n y T y p e z b w N T n L X > < a : K e y > < K e y > C o l u m n s \ A T T E S T A T I O N _ D A T E < / K e y > < / a : K e y > < a : V a l u e   i : t y p e = " T a b l e W i d g e t B a s e V i e w S t a t e " / > < / a : K e y V a l u e O f D i a g r a m O b j e c t K e y a n y T y p e z b w N T n L X > < a : K e y V a l u e O f D i a g r a m O b j e c t K e y a n y T y p e z b w N T n L X > < a : K e y > < K e y > C o l u m n s \ S C O P E < / K e y > < / a : K e y > < a : V a l u e   i : t y p e = " T a b l e W i d g e t B a s e V i e w S t a t e " / > < / a : K e y V a l u e O f D i a g r a m O b j e c t K e y a n y T y p e z b w N T n L X > < a : K e y V a l u e O f D i a g r a m O b j e c t K e y a n y T y p e z b w N T n L X > < a : K e y > < K e y > C o l u m n s \ E U D R A _ L I N K < / K e y > < / a : K e y > < a : V a l u e   i : t y p e = " T a b l e W i d g e t B a s e V i e w S t a t e " / > < / a : K e y V a l u e O f D i a g r a m O b j e c t K e y a n y T y p e z b w N T n L X > < a : K e y V a l u e O f D i a g r a m O b j e c t K e y a n y T y p e z b w N T n L X > < a : K e y > < K e y > C o l u m n s \ H U M A N _ M E D I C I N E S < / K e y > < / a : K e y > < a : V a l u e   i : t y p e = " T a b l e W i d g e t B a s e V i e w S t a t e " / > < / a : K e y V a l u e O f D i a g r a m O b j e c t K e y a n y T y p e z b w N T n L X > < a : K e y V a l u e O f D i a g r a m O b j e c t K e y a n y T y p e z b w N T n L X > < a : K e y > < K e y > C o l u m n s \ V E T _ M E D I C I N E S < / K e y > < / a : K e y > < a : V a l u e   i : t y p e = " T a b l e W i d g e t B a s e V i e w S t a t e " / > < / a : K e y V a l u e O f D i a g r a m O b j e c t K e y a n y T y p e z b w N T n L X > < a : K e y V a l u e O f D i a g r a m O b j e c t K e y a n y T y p e z b w N T n L X > < a : K e y > < K e y > C o l u m n s \ P R O D U C E _ O P E R A T I O N S < / K e y > < / a : K e y > < a : V a l u e   i : t y p e = " T a b l e W i d g e t B a s e V i e w S t a t e " / > < / a : K e y V a l u e O f D i a g r a m O b j e c t K e y a n y T y p e z b w N T n L X > < a : K e y V a l u e O f D i a g r a m O b j e c t K e y a n y T y p e z b w N T n L X > < a : K e y > < K e y > C o l u m n s \ I M P O R T _ O P E R A T I O N S < / K e y > < / a : K e y > < a : V a l u e   i : t y p e = " T a b l e W i d g e t B a s e V i e w S t a t e " / > < / a : K e y V a l u e O f D i a g r a m O b j e c t K e y a n y T y p e z b w N T n L X > < a : K e y V a l u e O f D i a g r a m O b j e c t K e y a n y T y p e z b w N T n L X > < a : K e y > < K e y > C o l u m n s \ P R O D U C E _ M E D I C I N E S < / K e y > < / a : K e y > < a : V a l u e   i : t y p e = " T a b l e W i d g e t B a s e V i e w S t a t e " / > < / a : K e y V a l u e O f D i a g r a m O b j e c t K e y a n y T y p e z b w N T n L X > < a : K e y V a l u e O f D i a g r a m O b j e c t K e y a n y T y p e z b w N T n L X > < a : K e y > < K e y > C o l u m n s \ I M P O R T _ M E D I C I N E S < / K e y > < / a : K e y > < a : V a l u e   i : t y p e = " T a b l e W i d g e t B a s e V i e w S t a t e " / > < / a : K e y V a l u e O f D i a g r a m O b j e c t K e y a n y T y p e z b w N T n L X > < a : K e y V a l u e O f D i a g r a m O b j e c t K e y a n y T y p e z b w N T n L X > < a : K e y > < K e y > C o l u m n s \ C A N C E L E D _ D A T E < / K e y > < / a : K e y > < a : V a l u e   i : t y p e = " T a b l e W i d g e t B a s e V i e w S t a t e " / > < / a : K e y V a l u e O f D i a g r a m O b j e c t K e y a n y T y p e z b w N T n L X > < a : K e y V a l u e O f D i a g r a m O b j e c t K e y a n y T y p e z b w N T n L X > < a : K e y > < K e y > C o l u m n s \ P L C _ I D < / K e y > < / a : K e y > < a : V a l u e   i : t y p e = " T a b l e W i d g e t B a s e V i e w S t a t e " / > < / a : K e y V a l u e O f D i a g r a m O b j e c t K e y a n y T y p e z b w N T n L X > < a : K e y V a l u e O f D i a g r a m O b j e c t K e y a n y T y p e z b w N T n L X > < a : K e y > < K e y > C o l u m n s \ D O M A I N _ I N D I C A T I O N < / K e y > < / a : K e y > < a : V a l u e   i : t y p e = " T a b l e W i d g e t B a s e V i e w S t a t e " / > < / a : K e y V a l u e O f D i a g r a m O b j e c t K e y a n y T y p e z b w N T n L X > < a : K e y V a l u e O f D i a g r a m O b j e c t K e y a n y T y p e z b w N T n L X > < a : K e y > < K e y > C o l u m n s \ H I S T _ S T A T U S < / K e y > < / a : K e y > < a : V a l u e   i : t y p e = " T a b l e W i d g e t B a s e V i e w S t a t e " / > < / a : K e y V a l u e O f D i a g r a m O b j e c t K e y a n y T y p e z b w N T n L X > < a : K e y V a l u e O f D i a g r a m O b j e c t K e y a n y T y p e z b w N T n L X > < a : K e y > < K e y > C o l u m n s \ Z V _ P H A R M _ O W N E R . L E G A L _ P E R S O N _ O B J E C T S . E M A I L < / K e y > < / a : K e y > < a : V a l u e   i : t y p e = " T a b l e W i d g e t B a s e V i e w S t a t e " / > < / a : K e y V a l u e O f D i a g r a m O b j e c t K e y a n y T y p e z b w N T n L X > < a : K e y V a l u e O f D i a g r a m O b j e c t K e y a n y T y p e z b w N T n L X > < a : K e y > < K e y > C o l u m n s \ Z V _ P H A R M _ O W N E R . L E G A L _ P E R S O N _ O B J E C T S . Z V _ Z R _ O W N E R . A D D R E S S E S . P H O N E < / K e y > < / a : K e y > < a : V a l u e   i : t y p e = " T a b l e W i d g e t B a s e V i e w S t a t e " / > < / a : K e y V a l u e O f D i a g r a m O b j e c t K e y a n y T y p e z b w N T n L X > < a : K e y V a l u e O f D i a g r a m O b j e c t K e y a n y T y p e z b w N T n L X > < a : K e y > < K e y > C o l u m n s \ Z V _ P H A R M _ O W N E R . P H A R M _ L I C E N C E _ S T A T U S E S . I S _ A C T I V E < / K e y > < / a : K e y > < a : V a l u e   i : t y p e = " T a b l e W i d g e t B a s e V i e w S t a t e " / > < / a : K e y V a l u e O f D i a g r a m O b j e c t K e y a n y T y p e z b w N T n L X > < a : K e y V a l u e O f D i a g r a m O b j e c t K e y a n y T y p e z b w N T n L X > < a : K e y > < K e y > C o l u m n s \ Z V _ P H A R M _ O W N E R . P H A R M _ L I C E N C E _ S T A T U S E S . N A M E < / K e y > < / a : K e y > < a : V a l u e   i : t y p e = " T a b l e W i d g e t B a s e V i e w S t a t e " / > < / a : K e y V a l u e O f D i a g r a m O b j e c t K e y a n y T y p e z b w N T n L X > < a : K e y V a l u e O f D i a g r a m O b j e c t K e y a n y T y p e z b w N T n L X > < a : K e y > < K e y > C o l u m n s \ Z V _ P H A R M _ O W N E R . P H A R M _ L I C E N C E _ T Y P E S . C O D E < / K e y > < / a : K e y > < a : V a l u e   i : t y p e = " T a b l e W i d g e t B a s e V i e w S t a t e " / > < / a : K e y V a l u e O f D i a g r a m O b j e c t K e y a n y T y p e z b w N T n L X > < a : K e y V a l u e O f D i a g r a m O b j e c t K e y a n y T y p e z b w N T n L X > < a : K e y > < K e y > C o l u m n s \ Z V _ P H A R M _ O W N E R . P H A R M _ L I C E N C E _ T Y P E S . N A M E < / K e y > < / a : K e y > < a : V a l u e   i : t y p e = " T a b l e W i d g e t B a s e V i e w S t a t e " / > < / a : K e y V a l u e O f D i a g r a m O b j e c t K e y a n y T y p e z b w N T n L X > < a : K e y V a l u e O f D i a g r a m O b j e c t K e y a n y T y p e z b w N T n L X > < a : K e y > < K e y > C o l u m n s \ Z V _ P H A R M _ O W N E R . P H A R M _ L I C E N C E _ T Y P E S . D E S C R I P T I O N < / K e y > < / a : K e y > < a : V a l u e   i : t y p e = " T a b l e W i d g e t B a s e V i e w S t a t e " / > < / a : K e y V a l u e O f D i a g r a m O b j e c t K e y a n y T y p e z b w N T n L X > < a : K e y V a l u e O f D i a g r a m O b j e c t K e y a n y T y p e z b w N T n L X > < a : K e y > < K e y > C o l u m n s \ Z V _ Z R _ O W N E R . L E G A L _ P E R S O N S ( L P R _ L P R _ O W N E R _ I D ) . E M A I L < / 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E1F3A947-74AC-452D-BB53-12F6CC7F12E7}">
  <ds:schemaRefs/>
</ds:datastoreItem>
</file>

<file path=customXml/itemProps2.xml><?xml version="1.0" encoding="utf-8"?>
<ds:datastoreItem xmlns:ds="http://schemas.openxmlformats.org/officeDocument/2006/customXml" ds:itemID="{5E993EA0-970A-4CF4-B393-CD8A2EDCA541}">
  <ds:schemaRefs/>
</ds:datastoreItem>
</file>

<file path=customXml/itemProps3.xml><?xml version="1.0" encoding="utf-8"?>
<ds:datastoreItem xmlns:ds="http://schemas.openxmlformats.org/officeDocument/2006/customXml" ds:itemID="{10201A60-C8E0-4A23-A801-EDDB441AE679}">
  <ds:schemaRefs>
    <ds:schemaRef ds:uri="http://schemas.microsoft.com/DataMashup"/>
  </ds:schemaRefs>
</ds:datastoreItem>
</file>

<file path=customXml/itemProps4.xml><?xml version="1.0" encoding="utf-8"?>
<ds:datastoreItem xmlns:ds="http://schemas.openxmlformats.org/officeDocument/2006/customXml" ds:itemID="{09E04475-F290-49D8-B099-CD5F536B36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Aptieku veidlapa</vt:lpstr>
      <vt:lpstr>'Aptieku veidlapa'!Print_Area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Toms Štrāls</cp:lastModifiedBy>
  <cp:lastPrinted>2018-01-29T08:05:38Z</cp:lastPrinted>
  <dcterms:created xsi:type="dcterms:W3CDTF">2015-06-05T18:17:20Z</dcterms:created>
  <dcterms:modified xsi:type="dcterms:W3CDTF">2023-03-10T10:32:32Z</dcterms:modified>
</cp:coreProperties>
</file>